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313675\Downloads\"/>
    </mc:Choice>
  </mc:AlternateContent>
  <xr:revisionPtr revIDLastSave="0" documentId="8_{AD47B18B-B3FD-4B06-A1E0-13E20E1A7648}" xr6:coauthVersionLast="47" xr6:coauthVersionMax="47" xr10:uidLastSave="{00000000-0000-0000-0000-000000000000}"/>
  <bookViews>
    <workbookView xWindow="-120" yWindow="-120" windowWidth="29040" windowHeight="15720" xr2:uid="{C268148D-41EE-40ED-B892-6A4B0E42AB8C}"/>
  </bookViews>
  <sheets>
    <sheet name="Manut. e Sup. em Informat. 2019" sheetId="6" r:id="rId1"/>
    <sheet name="Desenv. de Sistemas 2019" sheetId="15" r:id="rId2"/>
    <sheet name="Informática 2019" sheetId="1" r:id="rId3"/>
    <sheet name="Informática para Internet 2019" sheetId="16" r:id="rId4"/>
    <sheet name="Eletrotécnica 2019" sheetId="4" r:id="rId5"/>
    <sheet name="Mecânica 2019" sheetId="19" r:id="rId6"/>
    <sheet name="Eletrônica 2019" sheetId="20" r:id="rId7"/>
    <sheet name="Mecatrônica 2019" sheetId="21" r:id="rId8"/>
    <sheet name=" Administração 2019" sheetId="11" r:id="rId9"/>
    <sheet name="Agropecuária 2019" sheetId="5" r:id="rId10"/>
    <sheet name="Recursos Pesqueiros 2019" sheetId="7" r:id="rId11"/>
    <sheet name="Agroecologia 2019" sheetId="8" r:id="rId12"/>
    <sheet name="Paisagismo 2019" sheetId="9" r:id="rId13"/>
    <sheet name="Edificações 2019" sheetId="10" r:id="rId14"/>
    <sheet name="Química 2019" sheetId="12" r:id="rId15"/>
    <sheet name="Meio Ambiente 2019" sheetId="14" r:id="rId16"/>
    <sheet name="Plan1" sheetId="22" r:id="rId17"/>
    <sheet name="Plan2" sheetId="23" r:id="rId18"/>
  </sheets>
  <definedNames>
    <definedName name="_xlnm._FilterDatabase" localSheetId="9" hidden="1">'Agropecuária 2019'!$G$4:$H$48</definedName>
    <definedName name="_xlnm.Print_Area" localSheetId="4">'Eletrotécnica 2019'!$A$1:$R$51</definedName>
    <definedName name="_xlnm.Print_Area" localSheetId="2">'Informática 2019'!$A$1:$R$48</definedName>
    <definedName name="_xlnm.Print_Titles" localSheetId="4">'Eletrotécnica 2019'!$1:$6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4" i="9" l="1"/>
  <c r="L44" i="9"/>
  <c r="G44" i="9"/>
  <c r="R44" i="9" s="1"/>
  <c r="Q38" i="9"/>
  <c r="R38" i="9"/>
  <c r="L38" i="9"/>
  <c r="K38" i="9"/>
  <c r="G38" i="9"/>
  <c r="F38" i="9"/>
  <c r="Q45" i="14"/>
  <c r="L45" i="14"/>
  <c r="G45" i="14"/>
  <c r="Q45" i="12"/>
  <c r="L45" i="12"/>
  <c r="G45" i="12"/>
  <c r="R45" i="12" s="1"/>
  <c r="Q45" i="10"/>
  <c r="L45" i="10"/>
  <c r="G45" i="10"/>
  <c r="R45" i="10" s="1"/>
  <c r="Q46" i="8"/>
  <c r="L46" i="8"/>
  <c r="G46" i="8"/>
  <c r="R46" i="8" s="1"/>
  <c r="Q48" i="7"/>
  <c r="L48" i="7"/>
  <c r="G48" i="7"/>
  <c r="R48" i="7" s="1"/>
  <c r="Q48" i="5"/>
  <c r="L48" i="5"/>
  <c r="G48" i="5"/>
  <c r="R48" i="5" s="1"/>
  <c r="Q47" i="11"/>
  <c r="L47" i="11"/>
  <c r="G47" i="11"/>
  <c r="R47" i="11" s="1"/>
  <c r="Q45" i="21"/>
  <c r="L45" i="21"/>
  <c r="G45" i="21"/>
  <c r="Q45" i="20"/>
  <c r="L45" i="20"/>
  <c r="R45" i="20"/>
  <c r="G45" i="20"/>
  <c r="Q45" i="19"/>
  <c r="L45" i="19"/>
  <c r="G45" i="19"/>
  <c r="R45" i="19" s="1"/>
  <c r="Q45" i="4"/>
  <c r="L45" i="4"/>
  <c r="G45" i="4"/>
  <c r="R45" i="4" s="1"/>
  <c r="Q43" i="16"/>
  <c r="L43" i="16"/>
  <c r="G43" i="16"/>
  <c r="R43" i="16" s="1"/>
  <c r="Q43" i="1"/>
  <c r="L43" i="1"/>
  <c r="R43" i="1"/>
  <c r="G43" i="1"/>
  <c r="Q43" i="15"/>
  <c r="L43" i="15"/>
  <c r="G43" i="15"/>
  <c r="Q46" i="6"/>
  <c r="L46" i="6"/>
  <c r="G46" i="6"/>
  <c r="G8" i="14"/>
  <c r="L8" i="14"/>
  <c r="K20" i="14"/>
  <c r="Q8" i="14"/>
  <c r="G9" i="14"/>
  <c r="L9" i="14"/>
  <c r="Q9" i="14"/>
  <c r="G10" i="14"/>
  <c r="L10" i="14"/>
  <c r="Q10" i="14"/>
  <c r="G11" i="14"/>
  <c r="L11" i="14"/>
  <c r="Q11" i="14"/>
  <c r="G12" i="14"/>
  <c r="L12" i="14"/>
  <c r="Q12" i="14"/>
  <c r="G13" i="14"/>
  <c r="L13" i="14"/>
  <c r="Q13" i="14"/>
  <c r="G14" i="14"/>
  <c r="L14" i="14"/>
  <c r="Q14" i="14"/>
  <c r="G15" i="14"/>
  <c r="L15" i="14"/>
  <c r="Q15" i="14"/>
  <c r="R15" i="14"/>
  <c r="G16" i="14"/>
  <c r="L16" i="14"/>
  <c r="Q16" i="14"/>
  <c r="G17" i="14"/>
  <c r="L17" i="14"/>
  <c r="Q17" i="14"/>
  <c r="G18" i="14"/>
  <c r="L18" i="14"/>
  <c r="Q18" i="14"/>
  <c r="G19" i="14"/>
  <c r="L19" i="14"/>
  <c r="Q19" i="14"/>
  <c r="C20" i="14"/>
  <c r="C26" i="14" s="1"/>
  <c r="D20" i="14"/>
  <c r="H20" i="14"/>
  <c r="I20" i="14"/>
  <c r="M20" i="14"/>
  <c r="N20" i="14"/>
  <c r="N26" i="14" s="1"/>
  <c r="C25" i="14"/>
  <c r="D25" i="14"/>
  <c r="D42" i="14" s="1"/>
  <c r="F25" i="14"/>
  <c r="G25" i="14"/>
  <c r="H25" i="14"/>
  <c r="I25" i="14"/>
  <c r="K25" i="14"/>
  <c r="L25" i="14"/>
  <c r="M25" i="14"/>
  <c r="N25" i="14"/>
  <c r="P25" i="14"/>
  <c r="Q25" i="14"/>
  <c r="D26" i="14"/>
  <c r="C41" i="14"/>
  <c r="D41" i="14"/>
  <c r="F41" i="14"/>
  <c r="G41" i="14"/>
  <c r="H41" i="14"/>
  <c r="I41" i="14"/>
  <c r="K41" i="14"/>
  <c r="L41" i="14"/>
  <c r="M41" i="14"/>
  <c r="N41" i="14"/>
  <c r="P41" i="14"/>
  <c r="Q41" i="14"/>
  <c r="N20" i="11"/>
  <c r="Q8" i="11"/>
  <c r="Q42" i="11"/>
  <c r="Q41" i="11"/>
  <c r="Q40" i="11"/>
  <c r="R40" i="11"/>
  <c r="Q39" i="11"/>
  <c r="Q38" i="11"/>
  <c r="Q37" i="11"/>
  <c r="Q36" i="11"/>
  <c r="P36" i="11" s="1"/>
  <c r="Q35" i="11"/>
  <c r="Q34" i="11"/>
  <c r="Q33" i="11"/>
  <c r="Q32" i="11"/>
  <c r="Q31" i="11"/>
  <c r="Q30" i="11"/>
  <c r="P30" i="11" s="1"/>
  <c r="Q26" i="11"/>
  <c r="Q25" i="11"/>
  <c r="Q24" i="11"/>
  <c r="Q23" i="11"/>
  <c r="Q22" i="11"/>
  <c r="Q19" i="11"/>
  <c r="Q18" i="11"/>
  <c r="P18" i="11" s="1"/>
  <c r="Q17" i="11"/>
  <c r="Q16" i="11"/>
  <c r="Q15" i="11"/>
  <c r="Q14" i="11"/>
  <c r="Q13" i="11"/>
  <c r="Q12" i="11"/>
  <c r="P12" i="11"/>
  <c r="Q11" i="11"/>
  <c r="Q10" i="11"/>
  <c r="Q9" i="11"/>
  <c r="L42" i="11"/>
  <c r="L41" i="11"/>
  <c r="L40" i="11"/>
  <c r="L39" i="11"/>
  <c r="R39" i="11"/>
  <c r="L38" i="11"/>
  <c r="K38" i="11" s="1"/>
  <c r="L37" i="11"/>
  <c r="L36" i="11"/>
  <c r="L35" i="11"/>
  <c r="L34" i="11"/>
  <c r="L33" i="11"/>
  <c r="L32" i="11"/>
  <c r="L31" i="11"/>
  <c r="L30" i="11"/>
  <c r="L26" i="11"/>
  <c r="L25" i="11"/>
  <c r="L24" i="11"/>
  <c r="L23" i="11"/>
  <c r="L22" i="11"/>
  <c r="L19" i="11"/>
  <c r="L18" i="11"/>
  <c r="K18" i="11"/>
  <c r="L17" i="11"/>
  <c r="L16" i="11"/>
  <c r="R16" i="11" s="1"/>
  <c r="L15" i="11"/>
  <c r="L14" i="11"/>
  <c r="K14" i="11"/>
  <c r="L13" i="11"/>
  <c r="L12" i="11"/>
  <c r="L11" i="11"/>
  <c r="L10" i="11"/>
  <c r="L9" i="11"/>
  <c r="L8" i="11"/>
  <c r="G42" i="11"/>
  <c r="G41" i="11"/>
  <c r="G40" i="11"/>
  <c r="G39" i="11"/>
  <c r="G38" i="11"/>
  <c r="G37" i="11"/>
  <c r="G36" i="11"/>
  <c r="G35" i="11"/>
  <c r="F35" i="11" s="1"/>
  <c r="G34" i="11"/>
  <c r="F34" i="11" s="1"/>
  <c r="G33" i="11"/>
  <c r="G32" i="11"/>
  <c r="G31" i="11"/>
  <c r="G30" i="11"/>
  <c r="R30" i="11" s="1"/>
  <c r="G26" i="11"/>
  <c r="G25" i="11"/>
  <c r="R25" i="11" s="1"/>
  <c r="G24" i="11"/>
  <c r="G23" i="11"/>
  <c r="F23" i="11" s="1"/>
  <c r="G22" i="11"/>
  <c r="G19" i="11"/>
  <c r="G18" i="11"/>
  <c r="G17" i="11"/>
  <c r="G16" i="11"/>
  <c r="G15" i="11"/>
  <c r="G14" i="11"/>
  <c r="G13" i="11"/>
  <c r="G12" i="11"/>
  <c r="G11" i="11"/>
  <c r="G10" i="11"/>
  <c r="G9" i="11"/>
  <c r="G8" i="11"/>
  <c r="Q18" i="16"/>
  <c r="R18" i="16" s="1"/>
  <c r="L18" i="16"/>
  <c r="G18" i="16"/>
  <c r="Q17" i="16"/>
  <c r="L17" i="16"/>
  <c r="R17" i="16" s="1"/>
  <c r="G17" i="16"/>
  <c r="Q16" i="16"/>
  <c r="R16" i="16" s="1"/>
  <c r="L16" i="16"/>
  <c r="G16" i="16"/>
  <c r="Q15" i="16"/>
  <c r="L15" i="16"/>
  <c r="R15" i="16" s="1"/>
  <c r="G15" i="16"/>
  <c r="Q14" i="16"/>
  <c r="L14" i="16"/>
  <c r="G14" i="16"/>
  <c r="Q13" i="16"/>
  <c r="L13" i="16"/>
  <c r="R13" i="16" s="1"/>
  <c r="G13" i="16"/>
  <c r="Q12" i="16"/>
  <c r="L12" i="16"/>
  <c r="G12" i="16"/>
  <c r="Q11" i="16"/>
  <c r="L11" i="16"/>
  <c r="R11" i="16" s="1"/>
  <c r="G11" i="16"/>
  <c r="Q10" i="16"/>
  <c r="R10" i="16" s="1"/>
  <c r="L10" i="16"/>
  <c r="G10" i="16"/>
  <c r="Q9" i="16"/>
  <c r="L9" i="16"/>
  <c r="R9" i="16" s="1"/>
  <c r="G9" i="16"/>
  <c r="Q8" i="16"/>
  <c r="R8" i="16" s="1"/>
  <c r="L8" i="16"/>
  <c r="G8" i="16"/>
  <c r="G19" i="16" s="1"/>
  <c r="Q7" i="16"/>
  <c r="Q19" i="16"/>
  <c r="L7" i="16"/>
  <c r="G7" i="16"/>
  <c r="Q18" i="15"/>
  <c r="L18" i="15"/>
  <c r="G18" i="15"/>
  <c r="Q17" i="15"/>
  <c r="L17" i="15"/>
  <c r="R17" i="15" s="1"/>
  <c r="G17" i="15"/>
  <c r="Q16" i="15"/>
  <c r="R16" i="15" s="1"/>
  <c r="L16" i="15"/>
  <c r="G16" i="15"/>
  <c r="Q15" i="15"/>
  <c r="L15" i="15"/>
  <c r="G15" i="15"/>
  <c r="Q14" i="15"/>
  <c r="L14" i="15"/>
  <c r="G14" i="15"/>
  <c r="Q13" i="15"/>
  <c r="R13" i="15" s="1"/>
  <c r="L13" i="15"/>
  <c r="G13" i="15"/>
  <c r="Q12" i="15"/>
  <c r="R12" i="15" s="1"/>
  <c r="L12" i="15"/>
  <c r="G12" i="15"/>
  <c r="Q11" i="15"/>
  <c r="L11" i="15"/>
  <c r="G11" i="15"/>
  <c r="Q10" i="15"/>
  <c r="L10" i="15"/>
  <c r="G10" i="15"/>
  <c r="Q9" i="15"/>
  <c r="R9" i="15"/>
  <c r="L9" i="15"/>
  <c r="G9" i="15"/>
  <c r="Q8" i="15"/>
  <c r="R8" i="15"/>
  <c r="L8" i="15"/>
  <c r="G8" i="15"/>
  <c r="Q7" i="15"/>
  <c r="L7" i="15"/>
  <c r="G7" i="15"/>
  <c r="G19" i="15" s="1"/>
  <c r="C19" i="15"/>
  <c r="D19" i="15"/>
  <c r="F19" i="15"/>
  <c r="H19" i="15"/>
  <c r="I19" i="15"/>
  <c r="K19" i="15"/>
  <c r="M19" i="15"/>
  <c r="N19" i="15"/>
  <c r="P19" i="15"/>
  <c r="P19" i="1"/>
  <c r="N19" i="1"/>
  <c r="M19" i="1"/>
  <c r="K19" i="1"/>
  <c r="I19" i="1"/>
  <c r="H19" i="1"/>
  <c r="F19" i="1"/>
  <c r="D19" i="1"/>
  <c r="C19" i="1"/>
  <c r="Q18" i="1"/>
  <c r="L18" i="1"/>
  <c r="G18" i="1"/>
  <c r="Q17" i="1"/>
  <c r="L17" i="1"/>
  <c r="G17" i="1"/>
  <c r="Q16" i="1"/>
  <c r="L16" i="1"/>
  <c r="G16" i="1"/>
  <c r="Q15" i="1"/>
  <c r="R15" i="1"/>
  <c r="L15" i="1"/>
  <c r="G15" i="1"/>
  <c r="Q14" i="1"/>
  <c r="L14" i="1"/>
  <c r="G14" i="1"/>
  <c r="Q13" i="1"/>
  <c r="L13" i="1"/>
  <c r="G13" i="1"/>
  <c r="Q12" i="1"/>
  <c r="L12" i="1"/>
  <c r="G12" i="1"/>
  <c r="Q11" i="1"/>
  <c r="R11" i="1" s="1"/>
  <c r="L11" i="1"/>
  <c r="G11" i="1"/>
  <c r="Q10" i="1"/>
  <c r="L10" i="1"/>
  <c r="G10" i="1"/>
  <c r="Q9" i="1"/>
  <c r="L9" i="1"/>
  <c r="G9" i="1"/>
  <c r="Q8" i="1"/>
  <c r="L8" i="1"/>
  <c r="G8" i="1"/>
  <c r="G19" i="1" s="1"/>
  <c r="G25" i="1" s="1"/>
  <c r="G40" i="1" s="1"/>
  <c r="Q7" i="1"/>
  <c r="R7" i="1" s="1"/>
  <c r="L7" i="1"/>
  <c r="G7" i="1"/>
  <c r="Q12" i="12"/>
  <c r="L12" i="12"/>
  <c r="K12" i="12"/>
  <c r="G12" i="12"/>
  <c r="F12" i="12" s="1"/>
  <c r="Q37" i="9"/>
  <c r="P37" i="9"/>
  <c r="L37" i="9"/>
  <c r="K37" i="9"/>
  <c r="G37" i="9"/>
  <c r="F37" i="9"/>
  <c r="Q36" i="9"/>
  <c r="P36" i="9" s="1"/>
  <c r="L36" i="9"/>
  <c r="K36" i="9"/>
  <c r="G36" i="9"/>
  <c r="R36" i="9" s="1"/>
  <c r="F36" i="9"/>
  <c r="Q35" i="9"/>
  <c r="L35" i="9"/>
  <c r="K35" i="9"/>
  <c r="G35" i="9"/>
  <c r="F35" i="9"/>
  <c r="Q34" i="9"/>
  <c r="P34" i="9"/>
  <c r="L34" i="9"/>
  <c r="K34" i="9" s="1"/>
  <c r="G34" i="9"/>
  <c r="Q33" i="9"/>
  <c r="P33" i="9" s="1"/>
  <c r="L33" i="9"/>
  <c r="K33" i="9" s="1"/>
  <c r="G33" i="9"/>
  <c r="F33" i="9" s="1"/>
  <c r="Q32" i="9"/>
  <c r="P32" i="9"/>
  <c r="L32" i="9"/>
  <c r="K32" i="9" s="1"/>
  <c r="G32" i="9"/>
  <c r="Q31" i="9"/>
  <c r="P31" i="9"/>
  <c r="L31" i="9"/>
  <c r="K31" i="9" s="1"/>
  <c r="G31" i="9"/>
  <c r="R31" i="9"/>
  <c r="Q30" i="9"/>
  <c r="P30" i="9"/>
  <c r="L30" i="9"/>
  <c r="K30" i="9"/>
  <c r="G30" i="9"/>
  <c r="F30" i="9" s="1"/>
  <c r="Q29" i="9"/>
  <c r="P29" i="9"/>
  <c r="L29" i="9"/>
  <c r="K29" i="9"/>
  <c r="G29" i="9"/>
  <c r="R29" i="9"/>
  <c r="Q23" i="9"/>
  <c r="P23" i="9" s="1"/>
  <c r="L23" i="9"/>
  <c r="K23" i="9"/>
  <c r="G23" i="9"/>
  <c r="Q24" i="9"/>
  <c r="P24" i="9" s="1"/>
  <c r="L24" i="9"/>
  <c r="G24" i="9"/>
  <c r="F24" i="9"/>
  <c r="Q19" i="9"/>
  <c r="P19" i="9" s="1"/>
  <c r="L19" i="9"/>
  <c r="K19" i="9" s="1"/>
  <c r="G19" i="9"/>
  <c r="F19" i="9" s="1"/>
  <c r="Q18" i="9"/>
  <c r="P18" i="9"/>
  <c r="L18" i="9"/>
  <c r="K18" i="9" s="1"/>
  <c r="G18" i="9"/>
  <c r="F18" i="9" s="1"/>
  <c r="Q17" i="9"/>
  <c r="P17" i="9" s="1"/>
  <c r="L17" i="9"/>
  <c r="K17" i="9"/>
  <c r="G17" i="9"/>
  <c r="F17" i="9" s="1"/>
  <c r="Q16" i="9"/>
  <c r="P16" i="9" s="1"/>
  <c r="L16" i="9"/>
  <c r="G16" i="9"/>
  <c r="F16" i="9"/>
  <c r="Q15" i="9"/>
  <c r="P15" i="9" s="1"/>
  <c r="L15" i="9"/>
  <c r="K15" i="9" s="1"/>
  <c r="G15" i="9"/>
  <c r="F15" i="9" s="1"/>
  <c r="Q14" i="9"/>
  <c r="P14" i="9"/>
  <c r="L14" i="9"/>
  <c r="K14" i="9" s="1"/>
  <c r="G14" i="9"/>
  <c r="F14" i="9" s="1"/>
  <c r="Q13" i="9"/>
  <c r="P13" i="9" s="1"/>
  <c r="L13" i="9"/>
  <c r="K13" i="9"/>
  <c r="G13" i="9"/>
  <c r="F13" i="9" s="1"/>
  <c r="Q12" i="9"/>
  <c r="P12" i="9" s="1"/>
  <c r="L12" i="9"/>
  <c r="K12" i="9" s="1"/>
  <c r="G12" i="9"/>
  <c r="F12" i="9"/>
  <c r="Q11" i="9"/>
  <c r="P11" i="9" s="1"/>
  <c r="L11" i="9"/>
  <c r="K11" i="9" s="1"/>
  <c r="G11" i="9"/>
  <c r="F11" i="9" s="1"/>
  <c r="Q10" i="9"/>
  <c r="P10" i="9"/>
  <c r="L10" i="9"/>
  <c r="K10" i="9" s="1"/>
  <c r="G10" i="9"/>
  <c r="F10" i="9" s="1"/>
  <c r="Q9" i="9"/>
  <c r="P9" i="9" s="1"/>
  <c r="P20" i="9" s="1"/>
  <c r="L9" i="9"/>
  <c r="K9" i="9"/>
  <c r="G9" i="9"/>
  <c r="F9" i="9" s="1"/>
  <c r="Q8" i="9"/>
  <c r="P8" i="9" s="1"/>
  <c r="L8" i="9"/>
  <c r="K8" i="9" s="1"/>
  <c r="G8" i="9"/>
  <c r="F8" i="9"/>
  <c r="Q41" i="8"/>
  <c r="P41" i="8" s="1"/>
  <c r="L41" i="8"/>
  <c r="K41" i="8" s="1"/>
  <c r="G41" i="8"/>
  <c r="F41" i="8" s="1"/>
  <c r="Q40" i="8"/>
  <c r="P40" i="8"/>
  <c r="L40" i="8"/>
  <c r="K40" i="8" s="1"/>
  <c r="G40" i="8"/>
  <c r="Q39" i="8"/>
  <c r="P39" i="8"/>
  <c r="L39" i="8"/>
  <c r="K39" i="8" s="1"/>
  <c r="G39" i="8"/>
  <c r="F39" i="8"/>
  <c r="Q38" i="8"/>
  <c r="P38" i="8"/>
  <c r="L38" i="8"/>
  <c r="K38" i="8"/>
  <c r="G38" i="8"/>
  <c r="F38" i="8" s="1"/>
  <c r="Q37" i="8"/>
  <c r="P37" i="8"/>
  <c r="L37" i="8"/>
  <c r="K37" i="8" s="1"/>
  <c r="G37" i="8"/>
  <c r="Q36" i="8"/>
  <c r="P36" i="8"/>
  <c r="L36" i="8"/>
  <c r="K36" i="8" s="1"/>
  <c r="G36" i="8"/>
  <c r="F36" i="8" s="1"/>
  <c r="Q35" i="8"/>
  <c r="P35" i="8" s="1"/>
  <c r="L35" i="8"/>
  <c r="K35" i="8"/>
  <c r="G35" i="8"/>
  <c r="F35" i="8" s="1"/>
  <c r="Q34" i="8"/>
  <c r="P34" i="8" s="1"/>
  <c r="L34" i="8"/>
  <c r="K34" i="8" s="1"/>
  <c r="G34" i="8"/>
  <c r="F34" i="8"/>
  <c r="Q33" i="8"/>
  <c r="P33" i="8" s="1"/>
  <c r="L33" i="8"/>
  <c r="K33" i="8"/>
  <c r="G33" i="8"/>
  <c r="F33" i="8" s="1"/>
  <c r="Q32" i="8"/>
  <c r="P32" i="8"/>
  <c r="L32" i="8"/>
  <c r="K32" i="8"/>
  <c r="G32" i="8"/>
  <c r="Q30" i="8"/>
  <c r="P30" i="8" s="1"/>
  <c r="L30" i="8"/>
  <c r="K30" i="8"/>
  <c r="G30" i="8"/>
  <c r="R30" i="8" s="1"/>
  <c r="Q31" i="8"/>
  <c r="P31" i="8" s="1"/>
  <c r="L31" i="8"/>
  <c r="G31" i="8"/>
  <c r="Q29" i="8"/>
  <c r="L29" i="8"/>
  <c r="K29" i="8"/>
  <c r="G29" i="8"/>
  <c r="Q23" i="8"/>
  <c r="P23" i="8" s="1"/>
  <c r="L23" i="8"/>
  <c r="K23" i="8"/>
  <c r="G23" i="8"/>
  <c r="F23" i="8" s="1"/>
  <c r="Q19" i="8"/>
  <c r="P19" i="8"/>
  <c r="L19" i="8"/>
  <c r="K19" i="8" s="1"/>
  <c r="G19" i="8"/>
  <c r="F19" i="8"/>
  <c r="Q18" i="8"/>
  <c r="P18" i="8"/>
  <c r="L18" i="8"/>
  <c r="G18" i="8"/>
  <c r="F18" i="8" s="1"/>
  <c r="Q17" i="8"/>
  <c r="P17" i="8"/>
  <c r="L17" i="8"/>
  <c r="K17" i="8" s="1"/>
  <c r="G17" i="8"/>
  <c r="F17" i="8" s="1"/>
  <c r="Q16" i="8"/>
  <c r="L16" i="8"/>
  <c r="K16" i="8"/>
  <c r="G16" i="8"/>
  <c r="F16" i="8" s="1"/>
  <c r="Q15" i="8"/>
  <c r="R15" i="8"/>
  <c r="P15" i="8"/>
  <c r="L15" i="8"/>
  <c r="K15" i="8"/>
  <c r="G15" i="8"/>
  <c r="F15" i="8" s="1"/>
  <c r="Q14" i="8"/>
  <c r="P14" i="8"/>
  <c r="L14" i="8"/>
  <c r="K14" i="8" s="1"/>
  <c r="G14" i="8"/>
  <c r="F14" i="8"/>
  <c r="Q13" i="8"/>
  <c r="P13" i="8"/>
  <c r="L13" i="8"/>
  <c r="K13" i="8"/>
  <c r="G13" i="8"/>
  <c r="F13" i="8" s="1"/>
  <c r="Q12" i="8"/>
  <c r="P12" i="8"/>
  <c r="L12" i="8"/>
  <c r="K12" i="8"/>
  <c r="G12" i="8"/>
  <c r="F12" i="8"/>
  <c r="Q11" i="8"/>
  <c r="P11" i="8" s="1"/>
  <c r="L11" i="8"/>
  <c r="K11" i="8"/>
  <c r="G11" i="8"/>
  <c r="F11" i="8"/>
  <c r="Q10" i="8"/>
  <c r="P10" i="8"/>
  <c r="L10" i="8"/>
  <c r="R10" i="8" s="1"/>
  <c r="G10" i="8"/>
  <c r="F10" i="8"/>
  <c r="Q9" i="8"/>
  <c r="P9" i="8"/>
  <c r="L9" i="8"/>
  <c r="K9" i="8"/>
  <c r="G9" i="8"/>
  <c r="F9" i="8" s="1"/>
  <c r="Q8" i="8"/>
  <c r="P8" i="8"/>
  <c r="L8" i="8"/>
  <c r="K8" i="8"/>
  <c r="G8" i="8"/>
  <c r="Q43" i="7"/>
  <c r="P43" i="7" s="1"/>
  <c r="L43" i="7"/>
  <c r="K43" i="7"/>
  <c r="G43" i="7"/>
  <c r="F43" i="7" s="1"/>
  <c r="Q42" i="7"/>
  <c r="R42" i="7" s="1"/>
  <c r="L42" i="7"/>
  <c r="K42" i="7" s="1"/>
  <c r="G42" i="7"/>
  <c r="F42" i="7"/>
  <c r="Q41" i="7"/>
  <c r="L41" i="7"/>
  <c r="G41" i="7"/>
  <c r="F41" i="7" s="1"/>
  <c r="Q40" i="7"/>
  <c r="R40" i="7" s="1"/>
  <c r="L40" i="7"/>
  <c r="K40" i="7" s="1"/>
  <c r="K44" i="7" s="1"/>
  <c r="G40" i="7"/>
  <c r="F40" i="7"/>
  <c r="Q39" i="7"/>
  <c r="L39" i="7"/>
  <c r="K39" i="7"/>
  <c r="G39" i="7"/>
  <c r="F39" i="7" s="1"/>
  <c r="Q38" i="7"/>
  <c r="P38" i="7"/>
  <c r="L38" i="7"/>
  <c r="K38" i="7"/>
  <c r="G38" i="7"/>
  <c r="F38" i="7"/>
  <c r="Q37" i="7"/>
  <c r="P37" i="7" s="1"/>
  <c r="L37" i="7"/>
  <c r="K37" i="7"/>
  <c r="G37" i="7"/>
  <c r="F37" i="7"/>
  <c r="Q36" i="7"/>
  <c r="R36" i="7"/>
  <c r="P36" i="7"/>
  <c r="L36" i="7"/>
  <c r="K36" i="7"/>
  <c r="G36" i="7"/>
  <c r="F36" i="7" s="1"/>
  <c r="Q35" i="7"/>
  <c r="P35" i="7" s="1"/>
  <c r="L35" i="7"/>
  <c r="K35" i="7" s="1"/>
  <c r="G35" i="7"/>
  <c r="F35" i="7"/>
  <c r="Q34" i="7"/>
  <c r="P34" i="7" s="1"/>
  <c r="L34" i="7"/>
  <c r="K34" i="7" s="1"/>
  <c r="G34" i="7"/>
  <c r="F34" i="7" s="1"/>
  <c r="Q33" i="7"/>
  <c r="L33" i="7"/>
  <c r="K33" i="7"/>
  <c r="G33" i="7"/>
  <c r="F33" i="7"/>
  <c r="Q32" i="7"/>
  <c r="R32" i="7" s="1"/>
  <c r="P32" i="7"/>
  <c r="L32" i="7"/>
  <c r="K32" i="7" s="1"/>
  <c r="G32" i="7"/>
  <c r="F32" i="7"/>
  <c r="Q31" i="7"/>
  <c r="P31" i="7" s="1"/>
  <c r="L31" i="7"/>
  <c r="K31" i="7" s="1"/>
  <c r="G31" i="7"/>
  <c r="F31" i="7"/>
  <c r="R30" i="7"/>
  <c r="Q30" i="7"/>
  <c r="P30" i="7"/>
  <c r="L30" i="7"/>
  <c r="K30" i="7"/>
  <c r="G30" i="7"/>
  <c r="F30" i="7" s="1"/>
  <c r="Q29" i="7"/>
  <c r="P29" i="7"/>
  <c r="L29" i="7"/>
  <c r="K29" i="7"/>
  <c r="G29" i="7"/>
  <c r="F29" i="7"/>
  <c r="Q28" i="7"/>
  <c r="P28" i="7" s="1"/>
  <c r="L28" i="7"/>
  <c r="R28" i="7" s="1"/>
  <c r="K28" i="7"/>
  <c r="G28" i="7"/>
  <c r="N20" i="7"/>
  <c r="M20" i="7"/>
  <c r="I20" i="7"/>
  <c r="H20" i="7"/>
  <c r="D20" i="7"/>
  <c r="C20" i="7"/>
  <c r="Q19" i="7"/>
  <c r="L19" i="7"/>
  <c r="K19" i="7" s="1"/>
  <c r="G19" i="7"/>
  <c r="F19" i="7" s="1"/>
  <c r="Q18" i="7"/>
  <c r="P18" i="7"/>
  <c r="R18" i="7"/>
  <c r="L18" i="7"/>
  <c r="K18" i="7"/>
  <c r="G18" i="7"/>
  <c r="F18" i="7"/>
  <c r="Q17" i="7"/>
  <c r="R17" i="7" s="1"/>
  <c r="L17" i="7"/>
  <c r="K17" i="7" s="1"/>
  <c r="G17" i="7"/>
  <c r="F17" i="7" s="1"/>
  <c r="Q16" i="7"/>
  <c r="L16" i="7"/>
  <c r="K16" i="7"/>
  <c r="G16" i="7"/>
  <c r="F16" i="7" s="1"/>
  <c r="Q15" i="7"/>
  <c r="P15" i="7" s="1"/>
  <c r="R15" i="7"/>
  <c r="L15" i="7"/>
  <c r="K15" i="7" s="1"/>
  <c r="G15" i="7"/>
  <c r="F15" i="7"/>
  <c r="Q14" i="7"/>
  <c r="P14" i="7"/>
  <c r="L14" i="7"/>
  <c r="K14" i="7"/>
  <c r="G14" i="7"/>
  <c r="R14" i="7" s="1"/>
  <c r="Q13" i="7"/>
  <c r="P13" i="7" s="1"/>
  <c r="L13" i="7"/>
  <c r="G13" i="7"/>
  <c r="F13" i="7"/>
  <c r="Q12" i="7"/>
  <c r="P12" i="7" s="1"/>
  <c r="L12" i="7"/>
  <c r="K12" i="7"/>
  <c r="G12" i="7"/>
  <c r="F12" i="7"/>
  <c r="Q11" i="7"/>
  <c r="P11" i="7"/>
  <c r="L11" i="7"/>
  <c r="G11" i="7"/>
  <c r="F11" i="7"/>
  <c r="Q10" i="7"/>
  <c r="P10" i="7" s="1"/>
  <c r="L10" i="7"/>
  <c r="K10" i="7" s="1"/>
  <c r="G10" i="7"/>
  <c r="F10" i="7" s="1"/>
  <c r="Q9" i="7"/>
  <c r="P9" i="7"/>
  <c r="L9" i="7"/>
  <c r="K9" i="7" s="1"/>
  <c r="G9" i="7"/>
  <c r="F9" i="7" s="1"/>
  <c r="Q8" i="7"/>
  <c r="L8" i="7"/>
  <c r="K8" i="7" s="1"/>
  <c r="G8" i="7"/>
  <c r="F8" i="7"/>
  <c r="Q43" i="5"/>
  <c r="P43" i="5"/>
  <c r="L43" i="5"/>
  <c r="K43" i="5"/>
  <c r="G43" i="5"/>
  <c r="R43" i="5" s="1"/>
  <c r="Q42" i="5"/>
  <c r="P42" i="5" s="1"/>
  <c r="L42" i="5"/>
  <c r="K42" i="5" s="1"/>
  <c r="G42" i="5"/>
  <c r="F42" i="5" s="1"/>
  <c r="Q41" i="5"/>
  <c r="L41" i="5"/>
  <c r="R41" i="5" s="1"/>
  <c r="G41" i="5"/>
  <c r="F41" i="5" s="1"/>
  <c r="Q40" i="5"/>
  <c r="L40" i="5"/>
  <c r="G40" i="5"/>
  <c r="F40" i="5"/>
  <c r="Q39" i="5"/>
  <c r="L39" i="5"/>
  <c r="K39" i="5" s="1"/>
  <c r="G39" i="5"/>
  <c r="F39" i="5" s="1"/>
  <c r="Q38" i="5"/>
  <c r="P38" i="5"/>
  <c r="L38" i="5"/>
  <c r="G38" i="5"/>
  <c r="F38" i="5"/>
  <c r="Q37" i="5"/>
  <c r="P37" i="5"/>
  <c r="L37" i="5"/>
  <c r="K37" i="5" s="1"/>
  <c r="G37" i="5"/>
  <c r="F37" i="5"/>
  <c r="Q36" i="5"/>
  <c r="P36" i="5"/>
  <c r="L36" i="5"/>
  <c r="R36" i="5"/>
  <c r="G36" i="5"/>
  <c r="F36" i="5" s="1"/>
  <c r="Q35" i="5"/>
  <c r="P35" i="5"/>
  <c r="L35" i="5"/>
  <c r="G35" i="5"/>
  <c r="Q34" i="5"/>
  <c r="P34" i="5"/>
  <c r="L34" i="5"/>
  <c r="G34" i="5"/>
  <c r="F34" i="5"/>
  <c r="Q33" i="5"/>
  <c r="P33" i="5" s="1"/>
  <c r="L33" i="5"/>
  <c r="K33" i="5" s="1"/>
  <c r="G33" i="5"/>
  <c r="Q32" i="5"/>
  <c r="P32" i="5"/>
  <c r="L32" i="5"/>
  <c r="K32" i="5"/>
  <c r="G32" i="5"/>
  <c r="R32" i="5"/>
  <c r="Q31" i="5"/>
  <c r="P31" i="5" s="1"/>
  <c r="L31" i="5"/>
  <c r="K31" i="5"/>
  <c r="G31" i="5"/>
  <c r="Q30" i="5"/>
  <c r="P30" i="5" s="1"/>
  <c r="L30" i="5"/>
  <c r="G30" i="5"/>
  <c r="F30" i="5"/>
  <c r="Q29" i="5"/>
  <c r="P29" i="5" s="1"/>
  <c r="L29" i="5"/>
  <c r="K29" i="5" s="1"/>
  <c r="G29" i="5"/>
  <c r="Q23" i="5"/>
  <c r="P23" i="5" s="1"/>
  <c r="L23" i="5"/>
  <c r="K23" i="5"/>
  <c r="G23" i="5"/>
  <c r="P42" i="11"/>
  <c r="K42" i="11"/>
  <c r="F42" i="11"/>
  <c r="P41" i="11"/>
  <c r="K41" i="11"/>
  <c r="P40" i="11"/>
  <c r="K40" i="11"/>
  <c r="F40" i="11"/>
  <c r="P39" i="11"/>
  <c r="K39" i="11"/>
  <c r="F39" i="11"/>
  <c r="P38" i="11"/>
  <c r="P37" i="11"/>
  <c r="K37" i="11"/>
  <c r="R37" i="11"/>
  <c r="F37" i="11"/>
  <c r="K36" i="11"/>
  <c r="F36" i="11"/>
  <c r="P35" i="11"/>
  <c r="K35" i="11"/>
  <c r="R35" i="11"/>
  <c r="P34" i="11"/>
  <c r="P33" i="11"/>
  <c r="K33" i="11"/>
  <c r="R33" i="11"/>
  <c r="F33" i="11"/>
  <c r="P32" i="11"/>
  <c r="P31" i="11"/>
  <c r="K31" i="11"/>
  <c r="R31" i="11"/>
  <c r="P25" i="11"/>
  <c r="K25" i="11"/>
  <c r="P24" i="11"/>
  <c r="K24" i="11"/>
  <c r="F24" i="11"/>
  <c r="P23" i="11"/>
  <c r="K23" i="11"/>
  <c r="G21" i="16"/>
  <c r="L21" i="16"/>
  <c r="Q21" i="16"/>
  <c r="G22" i="16"/>
  <c r="R22" i="16" s="1"/>
  <c r="L22" i="16"/>
  <c r="Q22" i="16"/>
  <c r="G23" i="16"/>
  <c r="L23" i="16"/>
  <c r="R23" i="16" s="1"/>
  <c r="Q23" i="16"/>
  <c r="Q38" i="1"/>
  <c r="P38" i="1"/>
  <c r="L38" i="1"/>
  <c r="K38" i="1"/>
  <c r="G38" i="1"/>
  <c r="Q37" i="1"/>
  <c r="P37" i="1" s="1"/>
  <c r="L37" i="1"/>
  <c r="K37" i="1"/>
  <c r="G37" i="1"/>
  <c r="F37" i="1" s="1"/>
  <c r="Q36" i="1"/>
  <c r="P36" i="1" s="1"/>
  <c r="L36" i="1"/>
  <c r="G36" i="1"/>
  <c r="F36" i="1" s="1"/>
  <c r="Q35" i="1"/>
  <c r="P35" i="1" s="1"/>
  <c r="L35" i="1"/>
  <c r="K35" i="1" s="1"/>
  <c r="G35" i="1"/>
  <c r="Q34" i="1"/>
  <c r="P34" i="1"/>
  <c r="L34" i="1"/>
  <c r="K34" i="1" s="1"/>
  <c r="G34" i="1"/>
  <c r="Q33" i="1"/>
  <c r="P33" i="1"/>
  <c r="L33" i="1"/>
  <c r="K33" i="1" s="1"/>
  <c r="G33" i="1"/>
  <c r="F33" i="1"/>
  <c r="Q32" i="1"/>
  <c r="P32" i="1"/>
  <c r="L32" i="1"/>
  <c r="K32" i="1"/>
  <c r="G32" i="1"/>
  <c r="Q31" i="1"/>
  <c r="P31" i="1"/>
  <c r="L31" i="1"/>
  <c r="K31" i="1" s="1"/>
  <c r="G31" i="1"/>
  <c r="F31" i="1" s="1"/>
  <c r="Q30" i="1"/>
  <c r="L30" i="1"/>
  <c r="K30" i="1"/>
  <c r="G30" i="1"/>
  <c r="F30" i="1" s="1"/>
  <c r="Q29" i="1"/>
  <c r="P29" i="1" s="1"/>
  <c r="L29" i="1"/>
  <c r="K29" i="1" s="1"/>
  <c r="G29" i="1"/>
  <c r="Q28" i="1"/>
  <c r="P28" i="1"/>
  <c r="L28" i="1"/>
  <c r="K28" i="1"/>
  <c r="G28" i="1"/>
  <c r="Q27" i="1"/>
  <c r="P27" i="1" s="1"/>
  <c r="L27" i="1"/>
  <c r="K27" i="1"/>
  <c r="G27" i="1"/>
  <c r="F27" i="1" s="1"/>
  <c r="Q23" i="1"/>
  <c r="P23" i="1" s="1"/>
  <c r="L23" i="1"/>
  <c r="G23" i="1"/>
  <c r="F23" i="1" s="1"/>
  <c r="Q22" i="1"/>
  <c r="P22" i="1"/>
  <c r="L22" i="1"/>
  <c r="K22" i="1" s="1"/>
  <c r="G22" i="1"/>
  <c r="F22" i="1" s="1"/>
  <c r="Q21" i="1"/>
  <c r="P21" i="1" s="1"/>
  <c r="P24" i="1" s="1"/>
  <c r="P25" i="1" s="1"/>
  <c r="L21" i="1"/>
  <c r="K21" i="1"/>
  <c r="G21" i="1"/>
  <c r="F21" i="1" s="1"/>
  <c r="Q41" i="6"/>
  <c r="L41" i="6"/>
  <c r="G41" i="6"/>
  <c r="Q40" i="6"/>
  <c r="L40" i="6"/>
  <c r="G40" i="6"/>
  <c r="Q39" i="6"/>
  <c r="L39" i="6"/>
  <c r="G39" i="6"/>
  <c r="Q38" i="6"/>
  <c r="L38" i="6"/>
  <c r="G38" i="6"/>
  <c r="Q37" i="6"/>
  <c r="L37" i="6"/>
  <c r="G37" i="6"/>
  <c r="Q36" i="6"/>
  <c r="L36" i="6"/>
  <c r="G36" i="6"/>
  <c r="Q35" i="6"/>
  <c r="L35" i="6"/>
  <c r="G35" i="6"/>
  <c r="Q34" i="6"/>
  <c r="L34" i="6"/>
  <c r="G34" i="6"/>
  <c r="Q33" i="6"/>
  <c r="L33" i="6"/>
  <c r="G33" i="6"/>
  <c r="Q32" i="6"/>
  <c r="L32" i="6"/>
  <c r="G32" i="6"/>
  <c r="Q31" i="6"/>
  <c r="L31" i="6"/>
  <c r="G31" i="6"/>
  <c r="Q30" i="6"/>
  <c r="L30" i="6"/>
  <c r="G30" i="6"/>
  <c r="Q29" i="6"/>
  <c r="L29" i="6"/>
  <c r="G29" i="6"/>
  <c r="Q28" i="6"/>
  <c r="L28" i="6"/>
  <c r="G28" i="6"/>
  <c r="I25" i="6"/>
  <c r="H25" i="6"/>
  <c r="Q22" i="6"/>
  <c r="L22" i="6"/>
  <c r="G22" i="6"/>
  <c r="Q9" i="6"/>
  <c r="L7" i="6"/>
  <c r="Q7" i="6"/>
  <c r="Q41" i="21"/>
  <c r="P41" i="21"/>
  <c r="N41" i="21"/>
  <c r="N42" i="21" s="1"/>
  <c r="M41" i="21"/>
  <c r="L41" i="21"/>
  <c r="K41" i="21"/>
  <c r="I41" i="21"/>
  <c r="H41" i="21"/>
  <c r="G41" i="21"/>
  <c r="F41" i="21"/>
  <c r="D41" i="21"/>
  <c r="C41" i="21"/>
  <c r="N25" i="21"/>
  <c r="M25" i="21"/>
  <c r="I25" i="21"/>
  <c r="H25" i="21"/>
  <c r="D25" i="21"/>
  <c r="C25" i="21"/>
  <c r="Q25" i="21"/>
  <c r="P25" i="21"/>
  <c r="F25" i="21"/>
  <c r="L25" i="21"/>
  <c r="N20" i="21"/>
  <c r="N26" i="21" s="1"/>
  <c r="M20" i="21"/>
  <c r="I20" i="21"/>
  <c r="H20" i="21"/>
  <c r="H26" i="21"/>
  <c r="D20" i="21"/>
  <c r="D26" i="21" s="1"/>
  <c r="C20" i="21"/>
  <c r="C42" i="21" s="1"/>
  <c r="Q19" i="21"/>
  <c r="L19" i="21"/>
  <c r="K19" i="21" s="1"/>
  <c r="G19" i="21"/>
  <c r="F19" i="21"/>
  <c r="Q18" i="21"/>
  <c r="P18" i="21" s="1"/>
  <c r="L18" i="21"/>
  <c r="G18" i="21"/>
  <c r="F18" i="21" s="1"/>
  <c r="Q17" i="21"/>
  <c r="L17" i="21"/>
  <c r="K17" i="21"/>
  <c r="G17" i="21"/>
  <c r="F17" i="21" s="1"/>
  <c r="Q16" i="21"/>
  <c r="P16" i="21"/>
  <c r="L16" i="21"/>
  <c r="K16" i="21" s="1"/>
  <c r="G16" i="21"/>
  <c r="Q15" i="21"/>
  <c r="R15" i="21" s="1"/>
  <c r="P15" i="21"/>
  <c r="L15" i="21"/>
  <c r="K15" i="21" s="1"/>
  <c r="G15" i="21"/>
  <c r="F15" i="21"/>
  <c r="Q14" i="21"/>
  <c r="P14" i="21" s="1"/>
  <c r="L14" i="21"/>
  <c r="K14" i="21"/>
  <c r="G14" i="21"/>
  <c r="F14" i="21" s="1"/>
  <c r="Q13" i="21"/>
  <c r="P13" i="21"/>
  <c r="L13" i="21"/>
  <c r="K13" i="21"/>
  <c r="G13" i="21"/>
  <c r="Q12" i="21"/>
  <c r="R12" i="21" s="1"/>
  <c r="P12" i="21"/>
  <c r="L12" i="21"/>
  <c r="K12" i="21" s="1"/>
  <c r="G12" i="21"/>
  <c r="F12" i="21"/>
  <c r="Q11" i="21"/>
  <c r="P11" i="21" s="1"/>
  <c r="L11" i="21"/>
  <c r="K11" i="21"/>
  <c r="G11" i="21"/>
  <c r="F11" i="21" s="1"/>
  <c r="Q10" i="21"/>
  <c r="P10" i="21" s="1"/>
  <c r="L10" i="21"/>
  <c r="K10" i="21" s="1"/>
  <c r="G10" i="21"/>
  <c r="F10" i="21" s="1"/>
  <c r="Q9" i="21"/>
  <c r="R9" i="21"/>
  <c r="P9" i="21"/>
  <c r="L9" i="21"/>
  <c r="K9" i="21" s="1"/>
  <c r="G9" i="21"/>
  <c r="F9" i="21"/>
  <c r="Q8" i="21"/>
  <c r="L8" i="21"/>
  <c r="K8" i="21" s="1"/>
  <c r="G8" i="21"/>
  <c r="F8" i="21" s="1"/>
  <c r="Q41" i="20"/>
  <c r="P41" i="20"/>
  <c r="N41" i="20"/>
  <c r="M41" i="20"/>
  <c r="L41" i="20"/>
  <c r="K41" i="20"/>
  <c r="I41" i="20"/>
  <c r="H41" i="20"/>
  <c r="G41" i="20"/>
  <c r="F41" i="20"/>
  <c r="D41" i="20"/>
  <c r="D42" i="20" s="1"/>
  <c r="C41" i="20"/>
  <c r="N25" i="20"/>
  <c r="N42" i="20"/>
  <c r="M25" i="20"/>
  <c r="I25" i="20"/>
  <c r="H25" i="20"/>
  <c r="D25" i="20"/>
  <c r="C25" i="20"/>
  <c r="Q25" i="20"/>
  <c r="L25" i="20"/>
  <c r="G25" i="20"/>
  <c r="N20" i="20"/>
  <c r="N26" i="20"/>
  <c r="M20" i="20"/>
  <c r="I20" i="20"/>
  <c r="I42" i="20"/>
  <c r="H20" i="20"/>
  <c r="H26" i="20" s="1"/>
  <c r="D20" i="20"/>
  <c r="D26" i="20" s="1"/>
  <c r="C20" i="20"/>
  <c r="C42" i="20" s="1"/>
  <c r="C26" i="20"/>
  <c r="Q19" i="20"/>
  <c r="P19" i="20" s="1"/>
  <c r="L19" i="20"/>
  <c r="K19" i="20"/>
  <c r="G19" i="20"/>
  <c r="F19" i="20" s="1"/>
  <c r="Q18" i="20"/>
  <c r="L18" i="20"/>
  <c r="K18" i="20" s="1"/>
  <c r="G18" i="20"/>
  <c r="F18" i="20"/>
  <c r="Q17" i="20"/>
  <c r="L17" i="20"/>
  <c r="K17" i="20" s="1"/>
  <c r="G17" i="20"/>
  <c r="F17" i="20"/>
  <c r="Q16" i="20"/>
  <c r="P16" i="20"/>
  <c r="L16" i="20"/>
  <c r="G16" i="20"/>
  <c r="F16" i="20"/>
  <c r="Q15" i="20"/>
  <c r="P15" i="20" s="1"/>
  <c r="L15" i="20"/>
  <c r="K15" i="20"/>
  <c r="G15" i="20"/>
  <c r="F15" i="20" s="1"/>
  <c r="Q14" i="20"/>
  <c r="P14" i="20"/>
  <c r="L14" i="20"/>
  <c r="K14" i="20" s="1"/>
  <c r="G14" i="20"/>
  <c r="F14" i="20"/>
  <c r="Q13" i="20"/>
  <c r="L13" i="20"/>
  <c r="K13" i="20" s="1"/>
  <c r="G13" i="20"/>
  <c r="F13" i="20"/>
  <c r="Q12" i="20"/>
  <c r="P12" i="20"/>
  <c r="L12" i="20"/>
  <c r="G12" i="20"/>
  <c r="F12" i="20"/>
  <c r="Q11" i="20"/>
  <c r="L11" i="20"/>
  <c r="K11" i="20"/>
  <c r="G11" i="20"/>
  <c r="F11" i="20" s="1"/>
  <c r="Q10" i="20"/>
  <c r="L10" i="20"/>
  <c r="K10" i="20"/>
  <c r="G10" i="20"/>
  <c r="Q9" i="20"/>
  <c r="L9" i="20"/>
  <c r="K9" i="20"/>
  <c r="G9" i="20"/>
  <c r="F9" i="20" s="1"/>
  <c r="Q8" i="20"/>
  <c r="L8" i="20"/>
  <c r="G8" i="20"/>
  <c r="F8" i="20"/>
  <c r="N41" i="19"/>
  <c r="M41" i="19"/>
  <c r="I41" i="19"/>
  <c r="H41" i="19"/>
  <c r="D41" i="19"/>
  <c r="C41" i="19"/>
  <c r="N25" i="19"/>
  <c r="N26" i="19" s="1"/>
  <c r="M25" i="19"/>
  <c r="I25" i="19"/>
  <c r="H25" i="19"/>
  <c r="D25" i="19"/>
  <c r="C25" i="19"/>
  <c r="Q24" i="19"/>
  <c r="P24" i="19" s="1"/>
  <c r="L24" i="19"/>
  <c r="K24" i="19"/>
  <c r="G24" i="19"/>
  <c r="Q23" i="19"/>
  <c r="P23" i="19"/>
  <c r="L23" i="19"/>
  <c r="K23" i="19" s="1"/>
  <c r="G23" i="19"/>
  <c r="F23" i="19"/>
  <c r="Q22" i="19"/>
  <c r="L22" i="19"/>
  <c r="K22" i="19"/>
  <c r="K25" i="19"/>
  <c r="G22" i="19"/>
  <c r="N20" i="19"/>
  <c r="N42" i="19" s="1"/>
  <c r="M20" i="19"/>
  <c r="I20" i="19"/>
  <c r="H20" i="19"/>
  <c r="D20" i="19"/>
  <c r="C20" i="19"/>
  <c r="C42" i="19" s="1"/>
  <c r="Q19" i="19"/>
  <c r="L19" i="19"/>
  <c r="K19" i="19" s="1"/>
  <c r="G19" i="19"/>
  <c r="F19" i="19"/>
  <c r="Q18" i="19"/>
  <c r="L18" i="19"/>
  <c r="K18" i="19"/>
  <c r="G18" i="19"/>
  <c r="Q17" i="19"/>
  <c r="P17" i="19"/>
  <c r="L17" i="19"/>
  <c r="K17" i="19" s="1"/>
  <c r="G17" i="19"/>
  <c r="F17" i="19"/>
  <c r="R16" i="19"/>
  <c r="Q16" i="19"/>
  <c r="P16" i="19" s="1"/>
  <c r="L16" i="19"/>
  <c r="K16" i="19"/>
  <c r="G16" i="19"/>
  <c r="F16" i="19"/>
  <c r="Q15" i="19"/>
  <c r="L15" i="19"/>
  <c r="K15" i="19" s="1"/>
  <c r="G15" i="19"/>
  <c r="F15" i="19"/>
  <c r="Q14" i="19"/>
  <c r="L14" i="19"/>
  <c r="K14" i="19"/>
  <c r="G14" i="19"/>
  <c r="F14" i="19" s="1"/>
  <c r="Q13" i="19"/>
  <c r="P13" i="19"/>
  <c r="L13" i="19"/>
  <c r="K13" i="19"/>
  <c r="G13" i="19"/>
  <c r="F13" i="19"/>
  <c r="Q12" i="19"/>
  <c r="P12" i="19"/>
  <c r="L12" i="19"/>
  <c r="G12" i="19"/>
  <c r="F12" i="19"/>
  <c r="Q11" i="19"/>
  <c r="L11" i="19"/>
  <c r="K11" i="19" s="1"/>
  <c r="G11" i="19"/>
  <c r="F11" i="19"/>
  <c r="Q10" i="19"/>
  <c r="L10" i="19"/>
  <c r="K10" i="19"/>
  <c r="G10" i="19"/>
  <c r="F10" i="19" s="1"/>
  <c r="Q9" i="19"/>
  <c r="L9" i="19"/>
  <c r="K9" i="19"/>
  <c r="G9" i="19"/>
  <c r="F9" i="19"/>
  <c r="Q8" i="19"/>
  <c r="L8" i="19"/>
  <c r="G8" i="19"/>
  <c r="F8" i="19"/>
  <c r="P39" i="16"/>
  <c r="N39" i="16"/>
  <c r="M39" i="16"/>
  <c r="K39" i="16"/>
  <c r="I39" i="16"/>
  <c r="H39" i="16"/>
  <c r="G39" i="16"/>
  <c r="F39" i="16"/>
  <c r="D39" i="16"/>
  <c r="C39" i="16"/>
  <c r="Q39" i="16"/>
  <c r="L39" i="16"/>
  <c r="P24" i="16"/>
  <c r="N24" i="16"/>
  <c r="M24" i="16"/>
  <c r="K24" i="16"/>
  <c r="I24" i="16"/>
  <c r="I25" i="16"/>
  <c r="I40" i="16"/>
  <c r="H24" i="16"/>
  <c r="H25" i="16" s="1"/>
  <c r="F24" i="16"/>
  <c r="D24" i="16"/>
  <c r="C24" i="16"/>
  <c r="Q24" i="16"/>
  <c r="Q25" i="16"/>
  <c r="Q40" i="16" s="1"/>
  <c r="G24" i="16"/>
  <c r="P19" i="16"/>
  <c r="N19" i="16"/>
  <c r="N25" i="16" s="1"/>
  <c r="N40" i="16" s="1"/>
  <c r="M19" i="16"/>
  <c r="M25" i="16"/>
  <c r="M40" i="16" s="1"/>
  <c r="K19" i="16"/>
  <c r="K25" i="16"/>
  <c r="K40" i="16"/>
  <c r="I19" i="16"/>
  <c r="H19" i="16"/>
  <c r="F19" i="16"/>
  <c r="D19" i="16"/>
  <c r="D25" i="16" s="1"/>
  <c r="D40" i="16" s="1"/>
  <c r="C19" i="16"/>
  <c r="C25" i="16" s="1"/>
  <c r="C40" i="16" s="1"/>
  <c r="P39" i="15"/>
  <c r="N39" i="15"/>
  <c r="M39" i="15"/>
  <c r="K39" i="15"/>
  <c r="I39" i="15"/>
  <c r="H39" i="15"/>
  <c r="F39" i="15"/>
  <c r="D39" i="15"/>
  <c r="C39" i="15"/>
  <c r="Q39" i="15"/>
  <c r="L39" i="15"/>
  <c r="G39" i="15"/>
  <c r="P24" i="15"/>
  <c r="P25" i="15" s="1"/>
  <c r="P40" i="15" s="1"/>
  <c r="N24" i="15"/>
  <c r="M24" i="15"/>
  <c r="M25" i="15"/>
  <c r="M40" i="15"/>
  <c r="K24" i="15"/>
  <c r="K25" i="15" s="1"/>
  <c r="K40" i="15" s="1"/>
  <c r="I24" i="15"/>
  <c r="H24" i="15"/>
  <c r="H25" i="15"/>
  <c r="H40" i="15" s="1"/>
  <c r="F24" i="15"/>
  <c r="D24" i="15"/>
  <c r="D25" i="15"/>
  <c r="D40" i="15" s="1"/>
  <c r="C24" i="15"/>
  <c r="C25" i="15" s="1"/>
  <c r="C40" i="15" s="1"/>
  <c r="Q23" i="15"/>
  <c r="L23" i="15"/>
  <c r="G23" i="15"/>
  <c r="Q22" i="15"/>
  <c r="L22" i="15"/>
  <c r="G22" i="15"/>
  <c r="R22" i="15" s="1"/>
  <c r="Q21" i="15"/>
  <c r="Q24" i="15"/>
  <c r="L21" i="15"/>
  <c r="L24" i="15" s="1"/>
  <c r="G21" i="15"/>
  <c r="F25" i="15"/>
  <c r="F40" i="15"/>
  <c r="Q41" i="12"/>
  <c r="P41" i="12"/>
  <c r="N41" i="12"/>
  <c r="M41" i="12"/>
  <c r="L41" i="12"/>
  <c r="K41" i="12"/>
  <c r="I41" i="12"/>
  <c r="H41" i="12"/>
  <c r="G41" i="12"/>
  <c r="F41" i="12"/>
  <c r="D41" i="12"/>
  <c r="C41" i="12"/>
  <c r="N25" i="12"/>
  <c r="N26" i="12" s="1"/>
  <c r="M25" i="12"/>
  <c r="I25" i="12"/>
  <c r="H25" i="12"/>
  <c r="D25" i="12"/>
  <c r="C25" i="12"/>
  <c r="Q25" i="12"/>
  <c r="P25" i="12"/>
  <c r="F25" i="12"/>
  <c r="L25" i="12"/>
  <c r="N20" i="12"/>
  <c r="M20" i="12"/>
  <c r="I20" i="12"/>
  <c r="I26" i="12" s="1"/>
  <c r="H20" i="12"/>
  <c r="D20" i="12"/>
  <c r="C20" i="12"/>
  <c r="C42" i="12" s="1"/>
  <c r="Q19" i="12"/>
  <c r="L19" i="12"/>
  <c r="K19" i="12"/>
  <c r="G19" i="12"/>
  <c r="F19" i="12"/>
  <c r="Q18" i="12"/>
  <c r="P18" i="12" s="1"/>
  <c r="L18" i="12"/>
  <c r="G18" i="12"/>
  <c r="F18" i="12"/>
  <c r="Q17" i="12"/>
  <c r="L17" i="12"/>
  <c r="K17" i="12" s="1"/>
  <c r="G17" i="12"/>
  <c r="F17" i="12" s="1"/>
  <c r="Q16" i="12"/>
  <c r="P16" i="12"/>
  <c r="L16" i="12"/>
  <c r="K16" i="12" s="1"/>
  <c r="G16" i="12"/>
  <c r="Q15" i="12"/>
  <c r="P15" i="12" s="1"/>
  <c r="L15" i="12"/>
  <c r="K15" i="12"/>
  <c r="G15" i="12"/>
  <c r="F15" i="12"/>
  <c r="Q14" i="12"/>
  <c r="L14" i="12"/>
  <c r="R14" i="12" s="1"/>
  <c r="G14" i="12"/>
  <c r="F14" i="12" s="1"/>
  <c r="Q13" i="12"/>
  <c r="P13" i="12"/>
  <c r="L13" i="12"/>
  <c r="K13" i="12"/>
  <c r="G13" i="12"/>
  <c r="Q11" i="12"/>
  <c r="L11" i="12"/>
  <c r="K11" i="12"/>
  <c r="G11" i="12"/>
  <c r="F11" i="12" s="1"/>
  <c r="Q10" i="12"/>
  <c r="L10" i="12"/>
  <c r="K10" i="12" s="1"/>
  <c r="G10" i="12"/>
  <c r="F10" i="12"/>
  <c r="Q9" i="12"/>
  <c r="P9" i="12" s="1"/>
  <c r="P20" i="12" s="1"/>
  <c r="L9" i="12"/>
  <c r="K9" i="12" s="1"/>
  <c r="G9" i="12"/>
  <c r="Q8" i="12"/>
  <c r="P8" i="12" s="1"/>
  <c r="L8" i="12"/>
  <c r="K8" i="12"/>
  <c r="G8" i="12"/>
  <c r="Q41" i="10"/>
  <c r="P41" i="10"/>
  <c r="N41" i="10"/>
  <c r="M41" i="10"/>
  <c r="L41" i="10"/>
  <c r="K41" i="10"/>
  <c r="I41" i="10"/>
  <c r="H41" i="10"/>
  <c r="G41" i="10"/>
  <c r="F41" i="10"/>
  <c r="D41" i="10"/>
  <c r="C41" i="10"/>
  <c r="N25" i="10"/>
  <c r="M25" i="10"/>
  <c r="I25" i="10"/>
  <c r="H25" i="10"/>
  <c r="D25" i="10"/>
  <c r="C25" i="10"/>
  <c r="C26" i="10" s="1"/>
  <c r="Q25" i="10"/>
  <c r="P25" i="10"/>
  <c r="F25" i="10"/>
  <c r="L25" i="10"/>
  <c r="N20" i="10"/>
  <c r="N42" i="10" s="1"/>
  <c r="M20" i="10"/>
  <c r="I20" i="10"/>
  <c r="I42" i="10" s="1"/>
  <c r="H20" i="10"/>
  <c r="H26" i="10" s="1"/>
  <c r="D20" i="10"/>
  <c r="D42" i="10"/>
  <c r="C20" i="10"/>
  <c r="Q19" i="10"/>
  <c r="P19" i="10"/>
  <c r="L19" i="10"/>
  <c r="K19" i="10" s="1"/>
  <c r="G19" i="10"/>
  <c r="F19" i="10"/>
  <c r="Q18" i="10"/>
  <c r="P18" i="10" s="1"/>
  <c r="L18" i="10"/>
  <c r="K18" i="10"/>
  <c r="G18" i="10"/>
  <c r="F18" i="10" s="1"/>
  <c r="Q17" i="10"/>
  <c r="P17" i="10"/>
  <c r="L17" i="10"/>
  <c r="K17" i="10" s="1"/>
  <c r="G17" i="10"/>
  <c r="Q16" i="10"/>
  <c r="P16" i="10" s="1"/>
  <c r="L16" i="10"/>
  <c r="K16" i="10"/>
  <c r="G16" i="10"/>
  <c r="F16" i="10"/>
  <c r="Q15" i="10"/>
  <c r="L15" i="10"/>
  <c r="K15" i="10"/>
  <c r="G15" i="10"/>
  <c r="F15" i="10" s="1"/>
  <c r="Q14" i="10"/>
  <c r="P14" i="10"/>
  <c r="L14" i="10"/>
  <c r="K14" i="10" s="1"/>
  <c r="G14" i="10"/>
  <c r="Q13" i="10"/>
  <c r="L13" i="10"/>
  <c r="K13" i="10"/>
  <c r="G13" i="10"/>
  <c r="F13" i="10"/>
  <c r="Q12" i="10"/>
  <c r="L12" i="10"/>
  <c r="K12" i="10"/>
  <c r="G12" i="10"/>
  <c r="F12" i="10" s="1"/>
  <c r="Q11" i="10"/>
  <c r="R11" i="10" s="1"/>
  <c r="L11" i="10"/>
  <c r="K11" i="10"/>
  <c r="G11" i="10"/>
  <c r="F11" i="10"/>
  <c r="Q10" i="10"/>
  <c r="P10" i="10"/>
  <c r="L10" i="10"/>
  <c r="K10" i="10" s="1"/>
  <c r="G10" i="10"/>
  <c r="Q9" i="10"/>
  <c r="P9" i="10" s="1"/>
  <c r="L9" i="10"/>
  <c r="K9" i="10"/>
  <c r="G9" i="10"/>
  <c r="Q8" i="10"/>
  <c r="P8" i="10" s="1"/>
  <c r="L8" i="10"/>
  <c r="G8" i="10"/>
  <c r="F8" i="10" s="1"/>
  <c r="N40" i="9"/>
  <c r="M40" i="9"/>
  <c r="I40" i="9"/>
  <c r="H40" i="9"/>
  <c r="D40" i="9"/>
  <c r="C40" i="9"/>
  <c r="N26" i="9"/>
  <c r="M26" i="9"/>
  <c r="M27" i="9" s="1"/>
  <c r="I26" i="9"/>
  <c r="H26" i="9"/>
  <c r="D26" i="9"/>
  <c r="C26" i="9"/>
  <c r="Q25" i="9"/>
  <c r="P25" i="9" s="1"/>
  <c r="L25" i="9"/>
  <c r="R25" i="9" s="1"/>
  <c r="K25" i="9"/>
  <c r="G25" i="9"/>
  <c r="F25" i="9"/>
  <c r="Q22" i="9"/>
  <c r="L22" i="9"/>
  <c r="G22" i="9"/>
  <c r="F22" i="9" s="1"/>
  <c r="F26" i="9" s="1"/>
  <c r="N20" i="9"/>
  <c r="M20" i="9"/>
  <c r="I20" i="9"/>
  <c r="I41" i="9" s="1"/>
  <c r="H20" i="9"/>
  <c r="D20" i="9"/>
  <c r="C20" i="9"/>
  <c r="N43" i="11"/>
  <c r="N44" i="11" s="1"/>
  <c r="M43" i="11"/>
  <c r="Q43" i="11" s="1"/>
  <c r="I43" i="11"/>
  <c r="H43" i="11"/>
  <c r="D43" i="11"/>
  <c r="C43" i="11"/>
  <c r="N27" i="11"/>
  <c r="M27" i="11"/>
  <c r="M28" i="11" s="1"/>
  <c r="Q28" i="11" s="1"/>
  <c r="I27" i="11"/>
  <c r="H27" i="11"/>
  <c r="D27" i="11"/>
  <c r="C27" i="11"/>
  <c r="P26" i="11"/>
  <c r="K26" i="11"/>
  <c r="P22" i="11"/>
  <c r="F22" i="11"/>
  <c r="R22" i="11"/>
  <c r="M20" i="11"/>
  <c r="I20" i="11"/>
  <c r="H20" i="11"/>
  <c r="D20" i="11"/>
  <c r="C20" i="11"/>
  <c r="P19" i="11"/>
  <c r="R19" i="11"/>
  <c r="K19" i="11"/>
  <c r="F19" i="11"/>
  <c r="F18" i="11"/>
  <c r="K17" i="11"/>
  <c r="F17" i="11"/>
  <c r="K16" i="11"/>
  <c r="F16" i="11"/>
  <c r="P15" i="11"/>
  <c r="K15" i="11"/>
  <c r="F15" i="11"/>
  <c r="R14" i="11"/>
  <c r="P14" i="11"/>
  <c r="F14" i="11"/>
  <c r="P13" i="11"/>
  <c r="K13" i="11"/>
  <c r="F13" i="11"/>
  <c r="K12" i="11"/>
  <c r="F12" i="11"/>
  <c r="P11" i="11"/>
  <c r="K11" i="11"/>
  <c r="R11" i="11"/>
  <c r="F11" i="11"/>
  <c r="P10" i="11"/>
  <c r="K10" i="11"/>
  <c r="K20" i="11" s="1"/>
  <c r="F10" i="11"/>
  <c r="K9" i="11"/>
  <c r="F9" i="11"/>
  <c r="K8" i="11"/>
  <c r="F8" i="11"/>
  <c r="N42" i="8"/>
  <c r="N43" i="8" s="1"/>
  <c r="M42" i="8"/>
  <c r="I42" i="8"/>
  <c r="H42" i="8"/>
  <c r="D42" i="8"/>
  <c r="C42" i="8"/>
  <c r="N26" i="8"/>
  <c r="M26" i="8"/>
  <c r="M27" i="8" s="1"/>
  <c r="I26" i="8"/>
  <c r="I43" i="8" s="1"/>
  <c r="H26" i="8"/>
  <c r="D26" i="8"/>
  <c r="C26" i="8"/>
  <c r="Q25" i="8"/>
  <c r="P25" i="8"/>
  <c r="L25" i="8"/>
  <c r="K25" i="8"/>
  <c r="G25" i="8"/>
  <c r="Q24" i="8"/>
  <c r="P24" i="8"/>
  <c r="L24" i="8"/>
  <c r="K24" i="8"/>
  <c r="G24" i="8"/>
  <c r="F24" i="8" s="1"/>
  <c r="Q22" i="8"/>
  <c r="L22" i="8"/>
  <c r="K22" i="8" s="1"/>
  <c r="K26" i="8" s="1"/>
  <c r="G22" i="8"/>
  <c r="N20" i="8"/>
  <c r="N27" i="8" s="1"/>
  <c r="M20" i="8"/>
  <c r="I20" i="8"/>
  <c r="H20" i="8"/>
  <c r="D20" i="8"/>
  <c r="D43" i="8" s="1"/>
  <c r="C20" i="8"/>
  <c r="N44" i="7"/>
  <c r="M44" i="7"/>
  <c r="I44" i="7"/>
  <c r="H44" i="7"/>
  <c r="D44" i="7"/>
  <c r="C44" i="7"/>
  <c r="N25" i="7"/>
  <c r="M25" i="7"/>
  <c r="M26" i="7"/>
  <c r="I25" i="7"/>
  <c r="I26" i="7"/>
  <c r="H25" i="7"/>
  <c r="D25" i="7"/>
  <c r="C25" i="7"/>
  <c r="C45" i="7" s="1"/>
  <c r="C26" i="7"/>
  <c r="Q24" i="7"/>
  <c r="L24" i="7"/>
  <c r="K24" i="7" s="1"/>
  <c r="G24" i="7"/>
  <c r="F24" i="7"/>
  <c r="Q23" i="7"/>
  <c r="P23" i="7"/>
  <c r="L23" i="7"/>
  <c r="K23" i="7" s="1"/>
  <c r="G23" i="7"/>
  <c r="F23" i="7"/>
  <c r="Q22" i="7"/>
  <c r="P22" i="7"/>
  <c r="L22" i="7"/>
  <c r="K22" i="7" s="1"/>
  <c r="G22" i="7"/>
  <c r="F22" i="7" s="1"/>
  <c r="F25" i="7" s="1"/>
  <c r="N44" i="5"/>
  <c r="I44" i="5"/>
  <c r="H44" i="5"/>
  <c r="D44" i="5"/>
  <c r="C44" i="5"/>
  <c r="C45" i="5" s="1"/>
  <c r="N26" i="5"/>
  <c r="M26" i="5"/>
  <c r="I26" i="5"/>
  <c r="H26" i="5"/>
  <c r="H27" i="5"/>
  <c r="D26" i="5"/>
  <c r="C26" i="5"/>
  <c r="Q25" i="5"/>
  <c r="P25" i="5" s="1"/>
  <c r="L25" i="5"/>
  <c r="K25" i="5" s="1"/>
  <c r="K26" i="5" s="1"/>
  <c r="G25" i="5"/>
  <c r="Q24" i="5"/>
  <c r="L24" i="5"/>
  <c r="K24" i="5"/>
  <c r="G24" i="5"/>
  <c r="F24" i="5"/>
  <c r="F26" i="5" s="1"/>
  <c r="Q22" i="5"/>
  <c r="L22" i="5"/>
  <c r="L26" i="5" s="1"/>
  <c r="K22" i="5"/>
  <c r="G22" i="5"/>
  <c r="N20" i="5"/>
  <c r="N45" i="5" s="1"/>
  <c r="M20" i="5"/>
  <c r="M27" i="5" s="1"/>
  <c r="I20" i="5"/>
  <c r="I27" i="5"/>
  <c r="H20" i="5"/>
  <c r="D20" i="5"/>
  <c r="C20" i="5"/>
  <c r="Q19" i="5"/>
  <c r="P19" i="5"/>
  <c r="L19" i="5"/>
  <c r="K19" i="5"/>
  <c r="G19" i="5"/>
  <c r="R19" i="5" s="1"/>
  <c r="Q18" i="5"/>
  <c r="P18" i="5"/>
  <c r="L18" i="5"/>
  <c r="K18" i="5"/>
  <c r="G18" i="5"/>
  <c r="F18" i="5" s="1"/>
  <c r="Q17" i="5"/>
  <c r="R17" i="5" s="1"/>
  <c r="L17" i="5"/>
  <c r="K17" i="5"/>
  <c r="G17" i="5"/>
  <c r="Q16" i="5"/>
  <c r="L16" i="5"/>
  <c r="K16" i="5" s="1"/>
  <c r="G16" i="5"/>
  <c r="R16" i="5" s="1"/>
  <c r="F16" i="5"/>
  <c r="Q15" i="5"/>
  <c r="P15" i="5"/>
  <c r="L15" i="5"/>
  <c r="K15" i="5"/>
  <c r="G15" i="5"/>
  <c r="Q14" i="5"/>
  <c r="P14" i="5"/>
  <c r="L14" i="5"/>
  <c r="G14" i="5"/>
  <c r="Q13" i="5"/>
  <c r="P13" i="5"/>
  <c r="L13" i="5"/>
  <c r="K13" i="5" s="1"/>
  <c r="G13" i="5"/>
  <c r="F13" i="5" s="1"/>
  <c r="Q12" i="5"/>
  <c r="P12" i="5"/>
  <c r="L12" i="5"/>
  <c r="K12" i="5"/>
  <c r="G12" i="5"/>
  <c r="F12" i="5" s="1"/>
  <c r="Q11" i="5"/>
  <c r="R11" i="5" s="1"/>
  <c r="P11" i="5"/>
  <c r="L11" i="5"/>
  <c r="K11" i="5"/>
  <c r="G11" i="5"/>
  <c r="F11" i="5"/>
  <c r="Q10" i="5"/>
  <c r="P10" i="5" s="1"/>
  <c r="L10" i="5"/>
  <c r="G10" i="5"/>
  <c r="F10" i="5"/>
  <c r="Q9" i="5"/>
  <c r="P9" i="5"/>
  <c r="L9" i="5"/>
  <c r="K9" i="5" s="1"/>
  <c r="G9" i="5"/>
  <c r="Q8" i="5"/>
  <c r="P8" i="5" s="1"/>
  <c r="L8" i="5"/>
  <c r="K8" i="5" s="1"/>
  <c r="G8" i="5"/>
  <c r="F8" i="5"/>
  <c r="P42" i="6"/>
  <c r="N42" i="6"/>
  <c r="M42" i="6"/>
  <c r="K42" i="6"/>
  <c r="I42" i="6"/>
  <c r="H42" i="6"/>
  <c r="F42" i="6"/>
  <c r="D42" i="6"/>
  <c r="C42" i="6"/>
  <c r="P25" i="6"/>
  <c r="N25" i="6"/>
  <c r="N26" i="6" s="1"/>
  <c r="M25" i="6"/>
  <c r="K25" i="6"/>
  <c r="F25" i="6"/>
  <c r="D25" i="6"/>
  <c r="C25" i="6"/>
  <c r="Q24" i="6"/>
  <c r="L24" i="6"/>
  <c r="G24" i="6"/>
  <c r="Q23" i="6"/>
  <c r="L23" i="6"/>
  <c r="G23" i="6"/>
  <c r="Q21" i="6"/>
  <c r="L21" i="6"/>
  <c r="G21" i="6"/>
  <c r="P19" i="6"/>
  <c r="P26" i="6" s="1"/>
  <c r="P43" i="6" s="1"/>
  <c r="N19" i="6"/>
  <c r="M19" i="6"/>
  <c r="M26" i="6" s="1"/>
  <c r="M43" i="6" s="1"/>
  <c r="K19" i="6"/>
  <c r="K26" i="6" s="1"/>
  <c r="I19" i="6"/>
  <c r="I26" i="6" s="1"/>
  <c r="I43" i="6" s="1"/>
  <c r="H19" i="6"/>
  <c r="H26" i="6" s="1"/>
  <c r="F19" i="6"/>
  <c r="D19" i="6"/>
  <c r="C19" i="6"/>
  <c r="Q18" i="6"/>
  <c r="L18" i="6"/>
  <c r="G18" i="6"/>
  <c r="Q17" i="6"/>
  <c r="L17" i="6"/>
  <c r="G17" i="6"/>
  <c r="Q16" i="6"/>
  <c r="L16" i="6"/>
  <c r="G16" i="6"/>
  <c r="Q15" i="6"/>
  <c r="L15" i="6"/>
  <c r="G15" i="6"/>
  <c r="Q14" i="6"/>
  <c r="L14" i="6"/>
  <c r="G14" i="6"/>
  <c r="Q13" i="6"/>
  <c r="L13" i="6"/>
  <c r="G13" i="6"/>
  <c r="Q12" i="6"/>
  <c r="L12" i="6"/>
  <c r="R12" i="6" s="1"/>
  <c r="G12" i="6"/>
  <c r="Q11" i="6"/>
  <c r="L11" i="6"/>
  <c r="G11" i="6"/>
  <c r="Q10" i="6"/>
  <c r="L10" i="6"/>
  <c r="G10" i="6"/>
  <c r="L9" i="6"/>
  <c r="R9" i="6" s="1"/>
  <c r="G9" i="6"/>
  <c r="Q8" i="6"/>
  <c r="L8" i="6"/>
  <c r="G8" i="6"/>
  <c r="G7" i="6"/>
  <c r="Q23" i="4"/>
  <c r="P23" i="4" s="1"/>
  <c r="Q24" i="4"/>
  <c r="R24" i="4" s="1"/>
  <c r="P24" i="4"/>
  <c r="L23" i="4"/>
  <c r="K23" i="4"/>
  <c r="L24" i="4"/>
  <c r="G29" i="4"/>
  <c r="F29" i="4"/>
  <c r="G30" i="4"/>
  <c r="G31" i="4"/>
  <c r="F31" i="4"/>
  <c r="G32" i="4"/>
  <c r="F32" i="4"/>
  <c r="G33" i="4"/>
  <c r="F33" i="4"/>
  <c r="G34" i="4"/>
  <c r="F34" i="4" s="1"/>
  <c r="G35" i="4"/>
  <c r="R35" i="4" s="1"/>
  <c r="G36" i="4"/>
  <c r="F36" i="4"/>
  <c r="G37" i="4"/>
  <c r="F37" i="4"/>
  <c r="G38" i="4"/>
  <c r="F38" i="4" s="1"/>
  <c r="G39" i="4"/>
  <c r="R39" i="4" s="1"/>
  <c r="F39" i="4"/>
  <c r="G40" i="4"/>
  <c r="F40" i="4"/>
  <c r="G23" i="4"/>
  <c r="F23" i="4"/>
  <c r="G24" i="4"/>
  <c r="F24" i="4" s="1"/>
  <c r="G22" i="4"/>
  <c r="L22" i="4"/>
  <c r="Q22" i="4"/>
  <c r="P22" i="4" s="1"/>
  <c r="P25" i="4" s="1"/>
  <c r="Q29" i="4"/>
  <c r="P29" i="4"/>
  <c r="Q30" i="4"/>
  <c r="P30" i="4"/>
  <c r="Q31" i="4"/>
  <c r="Q32" i="4"/>
  <c r="Q33" i="4"/>
  <c r="P33" i="4" s="1"/>
  <c r="Q34" i="4"/>
  <c r="P34" i="4"/>
  <c r="Q35" i="4"/>
  <c r="P35" i="4"/>
  <c r="Q36" i="4"/>
  <c r="P36" i="4" s="1"/>
  <c r="Q37" i="4"/>
  <c r="P37" i="4" s="1"/>
  <c r="Q38" i="4"/>
  <c r="P38" i="4" s="1"/>
  <c r="R38" i="4"/>
  <c r="Q39" i="4"/>
  <c r="P39" i="4"/>
  <c r="Q40" i="4"/>
  <c r="Q28" i="4"/>
  <c r="P28" i="4" s="1"/>
  <c r="L28" i="4"/>
  <c r="K28" i="4"/>
  <c r="L29" i="4"/>
  <c r="K29" i="4"/>
  <c r="L30" i="4"/>
  <c r="K30" i="4"/>
  <c r="L31" i="4"/>
  <c r="K31" i="4"/>
  <c r="L32" i="4"/>
  <c r="K32" i="4" s="1"/>
  <c r="L33" i="4"/>
  <c r="K33" i="4" s="1"/>
  <c r="L34" i="4"/>
  <c r="K34" i="4"/>
  <c r="L35" i="4"/>
  <c r="K35" i="4"/>
  <c r="L36" i="4"/>
  <c r="L37" i="4"/>
  <c r="R37" i="4" s="1"/>
  <c r="K37" i="4"/>
  <c r="L38" i="4"/>
  <c r="K38" i="4"/>
  <c r="L39" i="4"/>
  <c r="K39" i="4"/>
  <c r="L40" i="4"/>
  <c r="K40" i="4" s="1"/>
  <c r="G28" i="4"/>
  <c r="F28" i="4"/>
  <c r="G19" i="4"/>
  <c r="F19" i="4"/>
  <c r="I25" i="4"/>
  <c r="H25" i="4"/>
  <c r="Q11" i="4"/>
  <c r="R11" i="4" s="1"/>
  <c r="N41" i="4"/>
  <c r="M41" i="4"/>
  <c r="I41" i="4"/>
  <c r="H41" i="4"/>
  <c r="D41" i="4"/>
  <c r="C41" i="4"/>
  <c r="N25" i="4"/>
  <c r="M25" i="4"/>
  <c r="D25" i="4"/>
  <c r="C25" i="4"/>
  <c r="N20" i="4"/>
  <c r="M20" i="4"/>
  <c r="M42" i="4" s="1"/>
  <c r="I20" i="4"/>
  <c r="I26" i="4"/>
  <c r="H20" i="4"/>
  <c r="D20" i="4"/>
  <c r="C20" i="4"/>
  <c r="C26" i="4" s="1"/>
  <c r="Q19" i="4"/>
  <c r="P19" i="4" s="1"/>
  <c r="L19" i="4"/>
  <c r="K19" i="4"/>
  <c r="Q18" i="4"/>
  <c r="L18" i="4"/>
  <c r="R18" i="4" s="1"/>
  <c r="K18" i="4"/>
  <c r="G18" i="4"/>
  <c r="F18" i="4"/>
  <c r="Q17" i="4"/>
  <c r="P17" i="4"/>
  <c r="L17" i="4"/>
  <c r="K17" i="4" s="1"/>
  <c r="G17" i="4"/>
  <c r="F17" i="4"/>
  <c r="Q16" i="4"/>
  <c r="L16" i="4"/>
  <c r="K16" i="4" s="1"/>
  <c r="G16" i="4"/>
  <c r="F16" i="4"/>
  <c r="Q15" i="4"/>
  <c r="P15" i="4"/>
  <c r="L15" i="4"/>
  <c r="G15" i="4"/>
  <c r="F15" i="4" s="1"/>
  <c r="Q14" i="4"/>
  <c r="L14" i="4"/>
  <c r="K14" i="4" s="1"/>
  <c r="G14" i="4"/>
  <c r="F14" i="4" s="1"/>
  <c r="Q13" i="4"/>
  <c r="P13" i="4"/>
  <c r="L13" i="4"/>
  <c r="G13" i="4"/>
  <c r="F13" i="4"/>
  <c r="Q12" i="4"/>
  <c r="L12" i="4"/>
  <c r="R12" i="4" s="1"/>
  <c r="G12" i="4"/>
  <c r="F12" i="4"/>
  <c r="L11" i="4"/>
  <c r="K11" i="4"/>
  <c r="G11" i="4"/>
  <c r="F11" i="4" s="1"/>
  <c r="Q10" i="4"/>
  <c r="P10" i="4"/>
  <c r="L10" i="4"/>
  <c r="G10" i="4"/>
  <c r="F10" i="4" s="1"/>
  <c r="Q9" i="4"/>
  <c r="L9" i="4"/>
  <c r="K9" i="4" s="1"/>
  <c r="G9" i="4"/>
  <c r="Q8" i="4"/>
  <c r="P8" i="4" s="1"/>
  <c r="L8" i="4"/>
  <c r="K8" i="4" s="1"/>
  <c r="G8" i="4"/>
  <c r="F8" i="4"/>
  <c r="Q24" i="1"/>
  <c r="N39" i="1"/>
  <c r="M39" i="1"/>
  <c r="I39" i="1"/>
  <c r="H39" i="1"/>
  <c r="G39" i="1"/>
  <c r="D39" i="1"/>
  <c r="C39" i="1"/>
  <c r="N24" i="1"/>
  <c r="M24" i="1"/>
  <c r="M25" i="1" s="1"/>
  <c r="M40" i="1" s="1"/>
  <c r="I24" i="1"/>
  <c r="I25" i="1"/>
  <c r="I40" i="1" s="1"/>
  <c r="H24" i="1"/>
  <c r="F24" i="1"/>
  <c r="F25" i="1" s="1"/>
  <c r="D24" i="1"/>
  <c r="D25" i="1"/>
  <c r="D40" i="1" s="1"/>
  <c r="C24" i="1"/>
  <c r="C25" i="1"/>
  <c r="C40" i="1" s="1"/>
  <c r="R22" i="4"/>
  <c r="I42" i="4"/>
  <c r="K22" i="11"/>
  <c r="K27" i="11" s="1"/>
  <c r="P17" i="11"/>
  <c r="F26" i="11"/>
  <c r="F22" i="5"/>
  <c r="R17" i="4"/>
  <c r="R23" i="4"/>
  <c r="P32" i="4"/>
  <c r="H25" i="1"/>
  <c r="H40" i="1" s="1"/>
  <c r="G24" i="1"/>
  <c r="K25" i="21"/>
  <c r="R10" i="21"/>
  <c r="R14" i="21"/>
  <c r="G25" i="21"/>
  <c r="P9" i="20"/>
  <c r="R15" i="20"/>
  <c r="P17" i="20"/>
  <c r="R19" i="20"/>
  <c r="K25" i="20"/>
  <c r="M26" i="20"/>
  <c r="F25" i="20"/>
  <c r="P25" i="20"/>
  <c r="P15" i="19"/>
  <c r="R15" i="19"/>
  <c r="G25" i="19"/>
  <c r="F22" i="19"/>
  <c r="F41" i="19"/>
  <c r="M42" i="19"/>
  <c r="G41" i="19"/>
  <c r="P11" i="19"/>
  <c r="R11" i="19"/>
  <c r="R13" i="19"/>
  <c r="L25" i="19"/>
  <c r="Q25" i="19"/>
  <c r="K41" i="19"/>
  <c r="L41" i="19"/>
  <c r="P41" i="19"/>
  <c r="Q41" i="19"/>
  <c r="R21" i="15"/>
  <c r="K25" i="12"/>
  <c r="G25" i="12"/>
  <c r="K25" i="10"/>
  <c r="R18" i="10"/>
  <c r="G25" i="10"/>
  <c r="P25" i="16"/>
  <c r="P40" i="16" s="1"/>
  <c r="F25" i="16"/>
  <c r="F40" i="16"/>
  <c r="M42" i="21"/>
  <c r="D42" i="21"/>
  <c r="I26" i="20"/>
  <c r="R15" i="12"/>
  <c r="P12" i="12"/>
  <c r="N42" i="12"/>
  <c r="I42" i="12"/>
  <c r="F9" i="12"/>
  <c r="D26" i="12"/>
  <c r="C26" i="12"/>
  <c r="M26" i="12"/>
  <c r="M42" i="12"/>
  <c r="D42" i="12"/>
  <c r="R19" i="10"/>
  <c r="R10" i="10"/>
  <c r="H42" i="10"/>
  <c r="F10" i="10"/>
  <c r="D26" i="10"/>
  <c r="M26" i="10"/>
  <c r="M42" i="10"/>
  <c r="R33" i="9"/>
  <c r="F31" i="9"/>
  <c r="F29" i="9"/>
  <c r="R14" i="9"/>
  <c r="F23" i="9"/>
  <c r="I27" i="9"/>
  <c r="L26" i="9"/>
  <c r="K22" i="9"/>
  <c r="G26" i="9"/>
  <c r="R10" i="9"/>
  <c r="R15" i="9"/>
  <c r="R18" i="9"/>
  <c r="F20" i="9"/>
  <c r="G20" i="9"/>
  <c r="G27" i="9" s="1"/>
  <c r="R12" i="9"/>
  <c r="H27" i="9"/>
  <c r="R22" i="9"/>
  <c r="C27" i="9"/>
  <c r="Q20" i="9"/>
  <c r="R11" i="9"/>
  <c r="R19" i="9"/>
  <c r="C41" i="9"/>
  <c r="R9" i="9"/>
  <c r="R13" i="9"/>
  <c r="R17" i="9"/>
  <c r="H41" i="9"/>
  <c r="R8" i="9"/>
  <c r="R41" i="8"/>
  <c r="F32" i="8"/>
  <c r="F31" i="8"/>
  <c r="F30" i="8"/>
  <c r="Q42" i="8"/>
  <c r="P29" i="8"/>
  <c r="P42" i="8"/>
  <c r="G42" i="8"/>
  <c r="R24" i="8"/>
  <c r="R11" i="8"/>
  <c r="L20" i="8"/>
  <c r="K10" i="8"/>
  <c r="G20" i="8"/>
  <c r="Q20" i="8"/>
  <c r="D27" i="8"/>
  <c r="R9" i="8"/>
  <c r="R13" i="8"/>
  <c r="R17" i="8"/>
  <c r="R43" i="7"/>
  <c r="P42" i="7"/>
  <c r="P41" i="7"/>
  <c r="Q44" i="7"/>
  <c r="P39" i="7"/>
  <c r="R38" i="7"/>
  <c r="R37" i="7"/>
  <c r="R35" i="7"/>
  <c r="R34" i="7"/>
  <c r="R31" i="7"/>
  <c r="L44" i="7"/>
  <c r="R29" i="7"/>
  <c r="G44" i="7"/>
  <c r="R44" i="7" s="1"/>
  <c r="F28" i="7"/>
  <c r="H45" i="7"/>
  <c r="Q25" i="7"/>
  <c r="P24" i="7"/>
  <c r="D45" i="7"/>
  <c r="L20" i="7"/>
  <c r="H26" i="7"/>
  <c r="R10" i="7"/>
  <c r="R9" i="7"/>
  <c r="I45" i="7"/>
  <c r="D26" i="7"/>
  <c r="R12" i="7"/>
  <c r="G20" i="7"/>
  <c r="P41" i="5"/>
  <c r="P40" i="5"/>
  <c r="P39" i="5"/>
  <c r="R37" i="5"/>
  <c r="K36" i="5"/>
  <c r="K35" i="5"/>
  <c r="R24" i="5"/>
  <c r="F25" i="5"/>
  <c r="R23" i="5"/>
  <c r="R29" i="5"/>
  <c r="M44" i="5"/>
  <c r="M45" i="5"/>
  <c r="Q44" i="5"/>
  <c r="F32" i="5"/>
  <c r="F31" i="5"/>
  <c r="G44" i="5"/>
  <c r="F29" i="5"/>
  <c r="G26" i="5"/>
  <c r="F23" i="5"/>
  <c r="D27" i="5"/>
  <c r="N27" i="5"/>
  <c r="F19" i="5"/>
  <c r="R18" i="5"/>
  <c r="F17" i="5"/>
  <c r="F14" i="5"/>
  <c r="I45" i="5"/>
  <c r="R13" i="5"/>
  <c r="R12" i="5"/>
  <c r="D45" i="5"/>
  <c r="R42" i="11"/>
  <c r="R36" i="11"/>
  <c r="F32" i="11"/>
  <c r="P43" i="11"/>
  <c r="F31" i="11"/>
  <c r="F30" i="11"/>
  <c r="F20" i="11"/>
  <c r="R17" i="11"/>
  <c r="R13" i="11"/>
  <c r="R15" i="11"/>
  <c r="C28" i="11"/>
  <c r="R12" i="11"/>
  <c r="D28" i="11"/>
  <c r="F25" i="11"/>
  <c r="F27" i="11"/>
  <c r="P27" i="11"/>
  <c r="R26" i="11"/>
  <c r="R24" i="11"/>
  <c r="R23" i="11"/>
  <c r="D44" i="11"/>
  <c r="M44" i="11"/>
  <c r="Q44" i="11" s="1"/>
  <c r="R20" i="8"/>
  <c r="R7" i="16"/>
  <c r="Q19" i="15"/>
  <c r="Q25" i="15"/>
  <c r="Q40" i="15" s="1"/>
  <c r="L19" i="15"/>
  <c r="L25" i="15"/>
  <c r="L40" i="15" s="1"/>
  <c r="Q20" i="11"/>
  <c r="R9" i="11"/>
  <c r="N28" i="11"/>
  <c r="P16" i="11"/>
  <c r="R18" i="11"/>
  <c r="N42" i="14"/>
  <c r="R19" i="14"/>
  <c r="R26" i="14"/>
  <c r="R10" i="14"/>
  <c r="C42" i="14"/>
  <c r="R17" i="14"/>
  <c r="R18" i="14"/>
  <c r="F20" i="14"/>
  <c r="F42" i="14" s="1"/>
  <c r="R42" i="14"/>
  <c r="R16" i="14"/>
  <c r="R12" i="14"/>
  <c r="R8" i="14"/>
  <c r="R9" i="14"/>
  <c r="P20" i="14"/>
  <c r="F26" i="14"/>
  <c r="P26" i="14"/>
  <c r="P42" i="14"/>
  <c r="G40" i="9"/>
  <c r="G41" i="9"/>
  <c r="Q40" i="9"/>
  <c r="R30" i="9"/>
  <c r="K40" i="9"/>
  <c r="P38" i="9"/>
  <c r="L40" i="9"/>
  <c r="R35" i="6"/>
  <c r="R28" i="6"/>
  <c r="D26" i="6"/>
  <c r="D43" i="6"/>
  <c r="R22" i="6"/>
  <c r="R33" i="6"/>
  <c r="R37" i="6"/>
  <c r="R41" i="6"/>
  <c r="H43" i="6"/>
  <c r="R46" i="6"/>
  <c r="R11" i="6"/>
  <c r="R15" i="6"/>
  <c r="G42" i="6"/>
  <c r="R30" i="6"/>
  <c r="R34" i="6"/>
  <c r="R38" i="6"/>
  <c r="L42" i="6"/>
  <c r="R8" i="6"/>
  <c r="F26" i="6"/>
  <c r="F43" i="6"/>
  <c r="C26" i="6"/>
  <c r="C43" i="6"/>
  <c r="R36" i="6"/>
  <c r="R29" i="6"/>
  <c r="K43" i="6"/>
  <c r="R7" i="6"/>
  <c r="R16" i="6"/>
  <c r="R17" i="6"/>
  <c r="R18" i="6"/>
  <c r="R32" i="6"/>
  <c r="R23" i="6"/>
  <c r="Q25" i="6"/>
  <c r="R31" i="6"/>
  <c r="R40" i="6"/>
  <c r="R30" i="4"/>
  <c r="F30" i="4"/>
  <c r="P16" i="5"/>
  <c r="F22" i="8"/>
  <c r="R22" i="8"/>
  <c r="P10" i="12"/>
  <c r="R10" i="12"/>
  <c r="P14" i="12"/>
  <c r="R38" i="11"/>
  <c r="F38" i="11"/>
  <c r="H45" i="5"/>
  <c r="L20" i="12"/>
  <c r="L42" i="12" s="1"/>
  <c r="G19" i="6"/>
  <c r="R13" i="6"/>
  <c r="R19" i="4"/>
  <c r="R10" i="4"/>
  <c r="K10" i="4"/>
  <c r="R13" i="4"/>
  <c r="K13" i="4"/>
  <c r="P18" i="4"/>
  <c r="K24" i="4"/>
  <c r="L25" i="6"/>
  <c r="R21" i="6"/>
  <c r="F9" i="10"/>
  <c r="F20" i="10"/>
  <c r="P15" i="10"/>
  <c r="R15" i="10"/>
  <c r="K18" i="21"/>
  <c r="K20" i="21"/>
  <c r="L20" i="21"/>
  <c r="R18" i="21"/>
  <c r="R19" i="21"/>
  <c r="P19" i="21"/>
  <c r="Q20" i="21"/>
  <c r="Q42" i="21" s="1"/>
  <c r="I42" i="21"/>
  <c r="I26" i="21"/>
  <c r="C27" i="5"/>
  <c r="D27" i="9"/>
  <c r="D41" i="9"/>
  <c r="R17" i="10"/>
  <c r="F17" i="10"/>
  <c r="R34" i="11"/>
  <c r="K34" i="11"/>
  <c r="F43" i="11"/>
  <c r="R10" i="6"/>
  <c r="R14" i="4"/>
  <c r="P14" i="4"/>
  <c r="H26" i="4"/>
  <c r="N26" i="4"/>
  <c r="N42" i="4"/>
  <c r="F15" i="5"/>
  <c r="R15" i="5"/>
  <c r="R23" i="7"/>
  <c r="L25" i="7"/>
  <c r="L45" i="7" s="1"/>
  <c r="H44" i="11"/>
  <c r="H28" i="11"/>
  <c r="G43" i="11"/>
  <c r="C44" i="11"/>
  <c r="G44" i="11" s="1"/>
  <c r="K8" i="10"/>
  <c r="K20" i="10"/>
  <c r="K26" i="10" s="1"/>
  <c r="P12" i="10"/>
  <c r="R12" i="10"/>
  <c r="Q20" i="10"/>
  <c r="Q42" i="10" s="1"/>
  <c r="F10" i="20"/>
  <c r="G20" i="20"/>
  <c r="R18" i="20"/>
  <c r="P18" i="20"/>
  <c r="K23" i="1"/>
  <c r="K24" i="1"/>
  <c r="K25" i="1" s="1"/>
  <c r="L24" i="1"/>
  <c r="K36" i="1"/>
  <c r="L39" i="1"/>
  <c r="R38" i="5"/>
  <c r="K38" i="5"/>
  <c r="P8" i="7"/>
  <c r="R8" i="7"/>
  <c r="K11" i="7"/>
  <c r="R11" i="7"/>
  <c r="R25" i="19"/>
  <c r="P9" i="4"/>
  <c r="P12" i="4"/>
  <c r="R25" i="5"/>
  <c r="F8" i="12"/>
  <c r="R8" i="12"/>
  <c r="F16" i="12"/>
  <c r="G20" i="10"/>
  <c r="G26" i="10" s="1"/>
  <c r="P16" i="4"/>
  <c r="R16" i="4"/>
  <c r="H42" i="4"/>
  <c r="F22" i="4"/>
  <c r="F25" i="4" s="1"/>
  <c r="G25" i="4"/>
  <c r="P24" i="5"/>
  <c r="P25" i="7"/>
  <c r="P22" i="9"/>
  <c r="P26" i="9" s="1"/>
  <c r="Q26" i="9"/>
  <c r="R14" i="10"/>
  <c r="F14" i="10"/>
  <c r="K18" i="12"/>
  <c r="R18" i="12"/>
  <c r="P19" i="12"/>
  <c r="R19" i="12"/>
  <c r="H42" i="12"/>
  <c r="H26" i="12"/>
  <c r="D26" i="19"/>
  <c r="D42" i="19"/>
  <c r="R22" i="19"/>
  <c r="P22" i="19"/>
  <c r="P25" i="19" s="1"/>
  <c r="R39" i="6"/>
  <c r="Q42" i="6"/>
  <c r="G20" i="11"/>
  <c r="R11" i="12"/>
  <c r="P11" i="12"/>
  <c r="P10" i="19"/>
  <c r="R10" i="19"/>
  <c r="P18" i="19"/>
  <c r="C26" i="19"/>
  <c r="M26" i="19"/>
  <c r="R9" i="20"/>
  <c r="F28" i="1"/>
  <c r="R28" i="1"/>
  <c r="F29" i="1"/>
  <c r="R29" i="1"/>
  <c r="R38" i="1"/>
  <c r="F38" i="1"/>
  <c r="R8" i="8"/>
  <c r="F8" i="8"/>
  <c r="F20" i="8"/>
  <c r="R24" i="7"/>
  <c r="M45" i="7"/>
  <c r="C43" i="8"/>
  <c r="C27" i="8"/>
  <c r="R8" i="10"/>
  <c r="P17" i="12"/>
  <c r="G24" i="15"/>
  <c r="H40" i="16"/>
  <c r="R8" i="19"/>
  <c r="P8" i="19"/>
  <c r="R17" i="19"/>
  <c r="H42" i="19"/>
  <c r="K8" i="20"/>
  <c r="L20" i="20"/>
  <c r="R17" i="20"/>
  <c r="C26" i="21"/>
  <c r="R34" i="1"/>
  <c r="F34" i="1"/>
  <c r="G28" i="11"/>
  <c r="R34" i="4"/>
  <c r="R32" i="4"/>
  <c r="R33" i="4"/>
  <c r="M26" i="4"/>
  <c r="G27" i="11"/>
  <c r="Q27" i="11"/>
  <c r="L43" i="11"/>
  <c r="R43" i="11" s="1"/>
  <c r="R16" i="10"/>
  <c r="P9" i="19"/>
  <c r="R9" i="19"/>
  <c r="I26" i="19"/>
  <c r="I42" i="19"/>
  <c r="Q20" i="20"/>
  <c r="Q26" i="20" s="1"/>
  <c r="R10" i="20"/>
  <c r="P10" i="20"/>
  <c r="P17" i="21"/>
  <c r="R17" i="21"/>
  <c r="L20" i="11"/>
  <c r="R23" i="19"/>
  <c r="H26" i="19"/>
  <c r="R14" i="20"/>
  <c r="R11" i="21"/>
  <c r="R27" i="1"/>
  <c r="R33" i="1"/>
  <c r="R37" i="1"/>
  <c r="R31" i="5"/>
  <c r="R34" i="5"/>
  <c r="K34" i="5"/>
  <c r="R42" i="5"/>
  <c r="P19" i="7"/>
  <c r="R19" i="7"/>
  <c r="R32" i="8"/>
  <c r="G25" i="15"/>
  <c r="G40" i="15"/>
  <c r="F41" i="11"/>
  <c r="R41" i="11"/>
  <c r="H42" i="21"/>
  <c r="R22" i="1"/>
  <c r="R31" i="1"/>
  <c r="R40" i="5"/>
  <c r="K40" i="5"/>
  <c r="R13" i="7"/>
  <c r="K13" i="7"/>
  <c r="R41" i="7"/>
  <c r="K41" i="7"/>
  <c r="R18" i="8"/>
  <c r="K18" i="8"/>
  <c r="K20" i="8" s="1"/>
  <c r="F40" i="8"/>
  <c r="R40" i="8"/>
  <c r="P8" i="11"/>
  <c r="P20" i="11"/>
  <c r="P28" i="11" s="1"/>
  <c r="R8" i="11"/>
  <c r="R23" i="1"/>
  <c r="F32" i="1"/>
  <c r="R32" i="1"/>
  <c r="R36" i="1"/>
  <c r="R35" i="5"/>
  <c r="F35" i="5"/>
  <c r="P33" i="7"/>
  <c r="P44" i="7" s="1"/>
  <c r="R33" i="7"/>
  <c r="P40" i="7"/>
  <c r="R12" i="8"/>
  <c r="F29" i="8"/>
  <c r="R29" i="8"/>
  <c r="G25" i="16"/>
  <c r="G40" i="16"/>
  <c r="H42" i="14"/>
  <c r="H26" i="14"/>
  <c r="R23" i="9"/>
  <c r="R8" i="1"/>
  <c r="R12" i="1"/>
  <c r="R16" i="1"/>
  <c r="N25" i="1"/>
  <c r="N40" i="1" s="1"/>
  <c r="N25" i="15"/>
  <c r="N40" i="15"/>
  <c r="I26" i="14"/>
  <c r="R14" i="14"/>
  <c r="L20" i="14"/>
  <c r="L26" i="14" s="1"/>
  <c r="R19" i="8"/>
  <c r="R34" i="8"/>
  <c r="R36" i="8"/>
  <c r="R38" i="8"/>
  <c r="R37" i="9"/>
  <c r="R10" i="1"/>
  <c r="R14" i="1"/>
  <c r="R18" i="1"/>
  <c r="Q19" i="1"/>
  <c r="Q25" i="1"/>
  <c r="R7" i="15"/>
  <c r="R11" i="15"/>
  <c r="R15" i="15"/>
  <c r="R19" i="15" s="1"/>
  <c r="I42" i="14"/>
  <c r="Q20" i="14"/>
  <c r="R35" i="8"/>
  <c r="R39" i="8"/>
  <c r="F32" i="9"/>
  <c r="F40" i="9" s="1"/>
  <c r="R32" i="9"/>
  <c r="F34" i="9"/>
  <c r="R34" i="9"/>
  <c r="L19" i="1"/>
  <c r="L25" i="1" s="1"/>
  <c r="L40" i="1" s="1"/>
  <c r="R9" i="1"/>
  <c r="R19" i="1" s="1"/>
  <c r="R13" i="1"/>
  <c r="R17" i="1"/>
  <c r="R10" i="15"/>
  <c r="R14" i="15"/>
  <c r="R18" i="15"/>
  <c r="R10" i="11"/>
  <c r="M26" i="14"/>
  <c r="M42" i="14"/>
  <c r="R13" i="14"/>
  <c r="G20" i="14"/>
  <c r="G42" i="14" s="1"/>
  <c r="R42" i="6"/>
  <c r="K26" i="21"/>
  <c r="K42" i="21"/>
  <c r="G26" i="14"/>
  <c r="L42" i="14"/>
  <c r="Q26" i="10"/>
  <c r="K42" i="10"/>
  <c r="Q26" i="21"/>
  <c r="L26" i="21"/>
  <c r="L42" i="21"/>
  <c r="R20" i="20"/>
  <c r="R26" i="20" s="1"/>
  <c r="G26" i="20"/>
  <c r="G42" i="20"/>
  <c r="Q26" i="14"/>
  <c r="Q42" i="14"/>
  <c r="Q41" i="9"/>
  <c r="R26" i="9"/>
  <c r="Q27" i="9"/>
  <c r="L26" i="20"/>
  <c r="L42" i="20"/>
  <c r="R20" i="11"/>
  <c r="K20" i="7"/>
  <c r="F26" i="8" l="1"/>
  <c r="K27" i="8"/>
  <c r="K43" i="8"/>
  <c r="R25" i="6"/>
  <c r="K41" i="4"/>
  <c r="P42" i="12"/>
  <c r="P26" i="12"/>
  <c r="F13" i="12"/>
  <c r="F20" i="12" s="1"/>
  <c r="R13" i="12"/>
  <c r="G20" i="12"/>
  <c r="R10" i="5"/>
  <c r="L20" i="5"/>
  <c r="G26" i="8"/>
  <c r="F25" i="8"/>
  <c r="R8" i="4"/>
  <c r="F9" i="4"/>
  <c r="F20" i="4" s="1"/>
  <c r="G20" i="4"/>
  <c r="R9" i="4"/>
  <c r="K22" i="4"/>
  <c r="K25" i="4" s="1"/>
  <c r="L25" i="4"/>
  <c r="R25" i="4" s="1"/>
  <c r="R9" i="5"/>
  <c r="F9" i="5"/>
  <c r="F20" i="5" s="1"/>
  <c r="G20" i="5"/>
  <c r="G42" i="10"/>
  <c r="Q42" i="20"/>
  <c r="F27" i="8"/>
  <c r="Q20" i="4"/>
  <c r="R25" i="8"/>
  <c r="L20" i="4"/>
  <c r="L19" i="6"/>
  <c r="L26" i="6" s="1"/>
  <c r="L43" i="6" s="1"/>
  <c r="C42" i="4"/>
  <c r="K15" i="4"/>
  <c r="R15" i="4"/>
  <c r="L41" i="4"/>
  <c r="R29" i="4"/>
  <c r="G25" i="6"/>
  <c r="G26" i="6" s="1"/>
  <c r="G43" i="6" s="1"/>
  <c r="R24" i="6"/>
  <c r="N43" i="6"/>
  <c r="P17" i="5"/>
  <c r="P20" i="5" s="1"/>
  <c r="P22" i="8"/>
  <c r="P26" i="8" s="1"/>
  <c r="Q26" i="8"/>
  <c r="M41" i="9"/>
  <c r="P13" i="10"/>
  <c r="R13" i="10"/>
  <c r="F16" i="21"/>
  <c r="G20" i="21"/>
  <c r="P30" i="1"/>
  <c r="P39" i="1" s="1"/>
  <c r="R30" i="1"/>
  <c r="Q39" i="1"/>
  <c r="Q40" i="1" s="1"/>
  <c r="R40" i="1" s="1"/>
  <c r="K39" i="1"/>
  <c r="K40" i="1" s="1"/>
  <c r="P16" i="7"/>
  <c r="R16" i="7"/>
  <c r="Q20" i="7"/>
  <c r="F44" i="7"/>
  <c r="P27" i="9"/>
  <c r="K24" i="9"/>
  <c r="K26" i="9" s="1"/>
  <c r="R24" i="9"/>
  <c r="R11" i="14"/>
  <c r="L26" i="12"/>
  <c r="R19" i="6"/>
  <c r="I27" i="8"/>
  <c r="L26" i="8"/>
  <c r="Q41" i="4"/>
  <c r="P31" i="4"/>
  <c r="P41" i="4" s="1"/>
  <c r="K14" i="5"/>
  <c r="R14" i="5"/>
  <c r="N26" i="7"/>
  <c r="N45" i="7"/>
  <c r="N27" i="9"/>
  <c r="N41" i="9"/>
  <c r="P40" i="1"/>
  <c r="R21" i="16"/>
  <c r="R24" i="16" s="1"/>
  <c r="L24" i="16"/>
  <c r="K30" i="5"/>
  <c r="R30" i="5"/>
  <c r="L44" i="5"/>
  <c r="P44" i="5"/>
  <c r="K31" i="8"/>
  <c r="K42" i="8" s="1"/>
  <c r="R31" i="8"/>
  <c r="L42" i="8"/>
  <c r="R42" i="8" s="1"/>
  <c r="K20" i="9"/>
  <c r="K16" i="9"/>
  <c r="R16" i="9"/>
  <c r="K26" i="14"/>
  <c r="K42" i="14"/>
  <c r="F42" i="10"/>
  <c r="F26" i="10"/>
  <c r="R9" i="12"/>
  <c r="Q20" i="12"/>
  <c r="F41" i="9"/>
  <c r="F41" i="4"/>
  <c r="H43" i="8"/>
  <c r="H27" i="8"/>
  <c r="F27" i="9"/>
  <c r="P19" i="19"/>
  <c r="P20" i="19" s="1"/>
  <c r="R19" i="19"/>
  <c r="P11" i="20"/>
  <c r="R11" i="20"/>
  <c r="R16" i="12"/>
  <c r="R42" i="20"/>
  <c r="L28" i="11"/>
  <c r="Q20" i="5"/>
  <c r="Q45" i="5" s="1"/>
  <c r="L26" i="7"/>
  <c r="R20" i="7"/>
  <c r="L20" i="9"/>
  <c r="K12" i="4"/>
  <c r="K20" i="4" s="1"/>
  <c r="R28" i="4"/>
  <c r="G41" i="4"/>
  <c r="R41" i="4" s="1"/>
  <c r="R36" i="4"/>
  <c r="Q19" i="6"/>
  <c r="Q26" i="6" s="1"/>
  <c r="Q43" i="6" s="1"/>
  <c r="R14" i="6"/>
  <c r="L27" i="11"/>
  <c r="R27" i="11" s="1"/>
  <c r="I28" i="11"/>
  <c r="I44" i="11"/>
  <c r="L44" i="11" s="1"/>
  <c r="R14" i="19"/>
  <c r="P14" i="19"/>
  <c r="Q20" i="19"/>
  <c r="Q42" i="19" s="1"/>
  <c r="F18" i="19"/>
  <c r="F20" i="19" s="1"/>
  <c r="R18" i="19"/>
  <c r="G20" i="19"/>
  <c r="F24" i="19"/>
  <c r="R24" i="19"/>
  <c r="F20" i="20"/>
  <c r="R13" i="20"/>
  <c r="P13" i="20"/>
  <c r="Q26" i="5"/>
  <c r="R22" i="5"/>
  <c r="P22" i="5"/>
  <c r="P26" i="5" s="1"/>
  <c r="R44" i="5"/>
  <c r="P40" i="4"/>
  <c r="R40" i="4"/>
  <c r="R22" i="7"/>
  <c r="G25" i="7"/>
  <c r="M43" i="8"/>
  <c r="K28" i="11"/>
  <c r="F28" i="11"/>
  <c r="F44" i="11"/>
  <c r="P44" i="11"/>
  <c r="R8" i="5"/>
  <c r="I26" i="10"/>
  <c r="D26" i="4"/>
  <c r="D42" i="4"/>
  <c r="F35" i="4"/>
  <c r="R31" i="4"/>
  <c r="K10" i="5"/>
  <c r="K20" i="5" s="1"/>
  <c r="K25" i="7"/>
  <c r="L20" i="10"/>
  <c r="R9" i="10"/>
  <c r="K14" i="12"/>
  <c r="K20" i="12" s="1"/>
  <c r="P11" i="4"/>
  <c r="P20" i="4" s="1"/>
  <c r="K36" i="4"/>
  <c r="N26" i="10"/>
  <c r="M42" i="20"/>
  <c r="R13" i="21"/>
  <c r="F13" i="21"/>
  <c r="R39" i="5"/>
  <c r="P16" i="8"/>
  <c r="P20" i="8" s="1"/>
  <c r="R16" i="8"/>
  <c r="R14" i="16"/>
  <c r="K32" i="11"/>
  <c r="K43" i="11" s="1"/>
  <c r="K44" i="11" s="1"/>
  <c r="R32" i="11"/>
  <c r="C42" i="10"/>
  <c r="K12" i="20"/>
  <c r="R12" i="20"/>
  <c r="R16" i="21"/>
  <c r="F35" i="1"/>
  <c r="F39" i="1" s="1"/>
  <c r="F40" i="1" s="1"/>
  <c r="R35" i="1"/>
  <c r="R50" i="14"/>
  <c r="L20" i="19"/>
  <c r="K8" i="19"/>
  <c r="R8" i="20"/>
  <c r="P8" i="20"/>
  <c r="M26" i="21"/>
  <c r="F37" i="8"/>
  <c r="F42" i="8" s="1"/>
  <c r="R37" i="8"/>
  <c r="R12" i="16"/>
  <c r="R19" i="16" s="1"/>
  <c r="R45" i="14"/>
  <c r="R52" i="14" s="1"/>
  <c r="Q25" i="4"/>
  <c r="Q26" i="4" s="1"/>
  <c r="P11" i="10"/>
  <c r="P20" i="10" s="1"/>
  <c r="R12" i="19"/>
  <c r="K12" i="19"/>
  <c r="K16" i="20"/>
  <c r="R16" i="20"/>
  <c r="F20" i="21"/>
  <c r="R33" i="5"/>
  <c r="F33" i="5"/>
  <c r="P35" i="9"/>
  <c r="P40" i="9" s="1"/>
  <c r="P41" i="9" s="1"/>
  <c r="R35" i="9"/>
  <c r="R45" i="21"/>
  <c r="F25" i="19"/>
  <c r="R17" i="12"/>
  <c r="R23" i="15"/>
  <c r="R24" i="15" s="1"/>
  <c r="R25" i="15" s="1"/>
  <c r="R40" i="15" s="1"/>
  <c r="H42" i="20"/>
  <c r="R8" i="21"/>
  <c r="I25" i="15"/>
  <c r="I40" i="15" s="1"/>
  <c r="L19" i="16"/>
  <c r="R43" i="15"/>
  <c r="R33" i="8"/>
  <c r="R21" i="1"/>
  <c r="R24" i="1" s="1"/>
  <c r="R25" i="1" s="1"/>
  <c r="R39" i="7"/>
  <c r="R14" i="8"/>
  <c r="R23" i="8"/>
  <c r="R12" i="12"/>
  <c r="K41" i="5"/>
  <c r="P8" i="21"/>
  <c r="P20" i="21" s="1"/>
  <c r="F43" i="5"/>
  <c r="F14" i="7"/>
  <c r="F20" i="7" s="1"/>
  <c r="P17" i="7"/>
  <c r="K26" i="4" l="1"/>
  <c r="K42" i="4"/>
  <c r="R50" i="1"/>
  <c r="R48" i="1"/>
  <c r="P27" i="5"/>
  <c r="P45" i="5"/>
  <c r="P26" i="10"/>
  <c r="P42" i="10"/>
  <c r="K27" i="5"/>
  <c r="K45" i="5"/>
  <c r="P42" i="19"/>
  <c r="P26" i="19"/>
  <c r="P42" i="4"/>
  <c r="P26" i="4"/>
  <c r="R48" i="15"/>
  <c r="R50" i="15"/>
  <c r="F26" i="21"/>
  <c r="F42" i="21"/>
  <c r="F26" i="4"/>
  <c r="F42" i="4"/>
  <c r="F26" i="12"/>
  <c r="F42" i="12"/>
  <c r="F26" i="20"/>
  <c r="F42" i="20"/>
  <c r="R52" i="20"/>
  <c r="R50" i="20"/>
  <c r="Q26" i="19"/>
  <c r="G27" i="5"/>
  <c r="R20" i="5"/>
  <c r="G45" i="5"/>
  <c r="R26" i="6"/>
  <c r="P42" i="21"/>
  <c r="P26" i="21"/>
  <c r="R39" i="1"/>
  <c r="L43" i="8"/>
  <c r="L27" i="8"/>
  <c r="G26" i="21"/>
  <c r="G42" i="21"/>
  <c r="R20" i="21"/>
  <c r="F27" i="5"/>
  <c r="F45" i="5"/>
  <c r="L25" i="16"/>
  <c r="L40" i="16" s="1"/>
  <c r="P20" i="20"/>
  <c r="P27" i="8"/>
  <c r="P43" i="8"/>
  <c r="K26" i="12"/>
  <c r="K42" i="12"/>
  <c r="L27" i="9"/>
  <c r="L41" i="9"/>
  <c r="R20" i="9"/>
  <c r="Q45" i="7"/>
  <c r="Q26" i="7"/>
  <c r="L26" i="4"/>
  <c r="L42" i="4"/>
  <c r="G43" i="8"/>
  <c r="R26" i="8"/>
  <c r="G27" i="8"/>
  <c r="G45" i="7"/>
  <c r="R25" i="7"/>
  <c r="R26" i="7" s="1"/>
  <c r="G26" i="7"/>
  <c r="R25" i="16"/>
  <c r="R40" i="16" s="1"/>
  <c r="G26" i="4"/>
  <c r="R20" i="4"/>
  <c r="R42" i="4" s="1"/>
  <c r="G42" i="4"/>
  <c r="F45" i="7"/>
  <c r="F26" i="7"/>
  <c r="R20" i="19"/>
  <c r="G42" i="19"/>
  <c r="G26" i="19"/>
  <c r="R43" i="6"/>
  <c r="L45" i="5"/>
  <c r="L27" i="5"/>
  <c r="Q27" i="8"/>
  <c r="Q43" i="8"/>
  <c r="R28" i="11"/>
  <c r="R44" i="11"/>
  <c r="F44" i="5"/>
  <c r="K20" i="19"/>
  <c r="K20" i="20"/>
  <c r="L42" i="10"/>
  <c r="R20" i="10"/>
  <c r="L26" i="10"/>
  <c r="K44" i="5"/>
  <c r="P20" i="7"/>
  <c r="Q42" i="4"/>
  <c r="L26" i="19"/>
  <c r="L42" i="19"/>
  <c r="K45" i="7"/>
  <c r="K26" i="7"/>
  <c r="R26" i="5"/>
  <c r="R27" i="5" s="1"/>
  <c r="Q27" i="5"/>
  <c r="F42" i="19"/>
  <c r="F26" i="19"/>
  <c r="Q42" i="12"/>
  <c r="Q26" i="12"/>
  <c r="K27" i="9"/>
  <c r="K41" i="9"/>
  <c r="G26" i="12"/>
  <c r="G42" i="12"/>
  <c r="R20" i="12"/>
  <c r="F43" i="8"/>
  <c r="R43" i="8" l="1"/>
  <c r="R27" i="8"/>
  <c r="P26" i="20"/>
  <c r="P42" i="20"/>
  <c r="R42" i="10"/>
  <c r="R26" i="10"/>
  <c r="K26" i="19"/>
  <c r="K42" i="19"/>
  <c r="R42" i="12"/>
  <c r="R26" i="12"/>
  <c r="P26" i="7"/>
  <c r="P45" i="7"/>
  <c r="R53" i="6"/>
  <c r="R51" i="6"/>
  <c r="K42" i="20"/>
  <c r="K26" i="20"/>
  <c r="R26" i="4"/>
  <c r="R52" i="11"/>
  <c r="R54" i="11"/>
  <c r="R50" i="16"/>
  <c r="R48" i="16"/>
  <c r="R45" i="5"/>
  <c r="R42" i="19"/>
  <c r="R26" i="19"/>
  <c r="R50" i="4"/>
  <c r="R52" i="4"/>
  <c r="R42" i="21"/>
  <c r="R26" i="21"/>
  <c r="R45" i="7"/>
  <c r="R41" i="9"/>
  <c r="R27" i="9"/>
  <c r="R50" i="19" l="1"/>
  <c r="R52" i="19"/>
  <c r="R49" i="9"/>
  <c r="R51" i="9"/>
  <c r="R53" i="5"/>
  <c r="R55" i="5"/>
  <c r="R50" i="10"/>
  <c r="R52" i="10"/>
  <c r="R52" i="21"/>
  <c r="R50" i="21"/>
  <c r="R53" i="7"/>
  <c r="R55" i="7"/>
  <c r="R50" i="12"/>
  <c r="R52" i="12"/>
  <c r="R53" i="8"/>
  <c r="R51" i="8"/>
</calcChain>
</file>

<file path=xl/sharedStrings.xml><?xml version="1.0" encoding="utf-8"?>
<sst xmlns="http://schemas.openxmlformats.org/spreadsheetml/2006/main" count="1118" uniqueCount="208">
  <si>
    <t>COMPONENTES CURRICULARES/</t>
  </si>
  <si>
    <t>1º ANO</t>
  </si>
  <si>
    <t>2º ANO</t>
  </si>
  <si>
    <t>3º ANO</t>
  </si>
  <si>
    <t>TOTAL</t>
  </si>
  <si>
    <t>DISCIPLINAS</t>
  </si>
  <si>
    <t>Teórica</t>
  </si>
  <si>
    <t>Prática</t>
  </si>
  <si>
    <t>AVA</t>
  </si>
  <si>
    <t>Semanal</t>
  </si>
  <si>
    <t>Anual</t>
  </si>
  <si>
    <t>NÚCLEO BÁSICO – BASE COMUM</t>
  </si>
  <si>
    <t>LINGUAGENS</t>
  </si>
  <si>
    <t>Língua Portuguesa e Literatura Brasileira</t>
  </si>
  <si>
    <t>Arte</t>
  </si>
  <si>
    <t>Língua Estrangeira Moderna I – Inglês/Espanhol</t>
  </si>
  <si>
    <t>Educação Física</t>
  </si>
  <si>
    <t>MATEMÁTICA</t>
  </si>
  <si>
    <t>Matemática</t>
  </si>
  <si>
    <t>CIÊNCIAS DA NATUREZA</t>
  </si>
  <si>
    <t>Biologia</t>
  </si>
  <si>
    <t>Física</t>
  </si>
  <si>
    <t>Química</t>
  </si>
  <si>
    <t>CIÊNCIAS HUMANAS</t>
  </si>
  <si>
    <t>História</t>
  </si>
  <si>
    <t>Geografia</t>
  </si>
  <si>
    <t>Filosofia</t>
  </si>
  <si>
    <t>Sociologia</t>
  </si>
  <si>
    <t>SUBTOTAL DO NÚCLEO BÁSICO</t>
  </si>
  <si>
    <t>NÚCLEO POLITÉCNICO</t>
  </si>
  <si>
    <t>Meio Ambiente, Saúde e Segurança</t>
  </si>
  <si>
    <t>Projeto Integrador I</t>
  </si>
  <si>
    <t>Empreendedorismo, Relações Interpessoais e Ética</t>
  </si>
  <si>
    <t>Projeto Integrador II</t>
  </si>
  <si>
    <t>SUBTOTAL DO NÚCLEO POLITÉCNICO</t>
  </si>
  <si>
    <t>SUBTOTAL NÚCLEO BÁSICO + NÚCLEO POLITÉCNICO</t>
  </si>
  <si>
    <t>NÚCLEO TECNOLÓGICO</t>
  </si>
  <si>
    <t>Lógica de Programação e Estrutura de Dados</t>
  </si>
  <si>
    <t>Montagem e Manutenção de Computadores</t>
  </si>
  <si>
    <t>Fundamentos de Redes de Computadores</t>
  </si>
  <si>
    <t>Banco de Dados</t>
  </si>
  <si>
    <t>Fundamentos de Sistemas Operacionais</t>
  </si>
  <si>
    <t>Programação Orientada a Objetos</t>
  </si>
  <si>
    <t>Introdução a Análise de Sistemas</t>
  </si>
  <si>
    <t>Programação para Dispositivos Móveis</t>
  </si>
  <si>
    <t>Programação Web</t>
  </si>
  <si>
    <t>Interação Homem-Computador</t>
  </si>
  <si>
    <t>SUBTOTAL DO NÚCLEO TECNOLÓGICO</t>
  </si>
  <si>
    <t>DISCIPLINA OPTATIVA</t>
  </si>
  <si>
    <t>PRÁTICA PROFISSIONAL</t>
  </si>
  <si>
    <t>Eixo Tecnológico: Informação e Comunicação</t>
  </si>
  <si>
    <t>Curso Técnico de Nível Médio em Informática na Forma Integrada</t>
  </si>
  <si>
    <t>Quadro 1 – Matriz Curricular</t>
  </si>
  <si>
    <t>Elaboração de Documentos Técnicos e Científicos</t>
  </si>
  <si>
    <t>Desenho Técnico</t>
  </si>
  <si>
    <t>Curso Técnico de Nível Médio em Eletrotécnica na Forma Integrada</t>
  </si>
  <si>
    <t>Eletricidade</t>
  </si>
  <si>
    <t>Circuitos Elétricos</t>
  </si>
  <si>
    <t>Comandos Elétricos</t>
  </si>
  <si>
    <t>Eletrônica Digital</t>
  </si>
  <si>
    <t>Eletrônica Analógica</t>
  </si>
  <si>
    <t>Metodologia  da Pesquisa e Elaboração de Projeto</t>
  </si>
  <si>
    <t>Informática</t>
  </si>
  <si>
    <t>Língua Estrangeira Moderna I - Inglês</t>
  </si>
  <si>
    <t>Instalações Elétricas Industriais e Conservação de Energia</t>
  </si>
  <si>
    <t>Instalações Elétricas Prediais</t>
  </si>
  <si>
    <t>Eletrônica Industrial</t>
  </si>
  <si>
    <t>Sistema Elétrico de Potência</t>
  </si>
  <si>
    <t>Controladores Lógicos Programáveis</t>
  </si>
  <si>
    <t>Curso Técnico de Nível Médio em Manutenção e Suporte em Informática na Forma Integrada</t>
  </si>
  <si>
    <t>Curso Técnico de Nível Médio em Agropecuária na Forma Integrada</t>
  </si>
  <si>
    <t>IFAM - CAMPUS XXXXXXXXXXXXXXXXXXX</t>
  </si>
  <si>
    <t>Eixo Tecnológico: Recursos Naturais</t>
  </si>
  <si>
    <t>IFAM - CAMPUS XXXXXXXXXXXXXXXX</t>
  </si>
  <si>
    <t>Curso Técnico de Nível Médio em Recursos Pesqueiros na Forma Integrada</t>
  </si>
  <si>
    <t>Curso Técnico de Nível Médio em Agroecologia na Forma Integrada</t>
  </si>
  <si>
    <t xml:space="preserve">Eixo Tecnológico: Recursos Naturais </t>
  </si>
  <si>
    <t>Curso Técnico de Nível Médio em Administração na Forma Integrada</t>
  </si>
  <si>
    <t>Eixo Tecnológico: Gestão e Negócios</t>
  </si>
  <si>
    <t>Estágio Supervisionado ou Projeto de Conclusão de Curso Técnico - PCCT</t>
  </si>
  <si>
    <t>Curso Técnico de Nível Médio em Edificações na Forma Integrada</t>
  </si>
  <si>
    <t>Curso Técnico de Nível Médio em Paisagismo na Forma Integrada</t>
  </si>
  <si>
    <t>Eixo Tecnológico: Produção Cultural e Design</t>
  </si>
  <si>
    <t>Curso Técnico de Nível Médio em Química na Forma Integrada</t>
  </si>
  <si>
    <t>Eixo Tecnológico: Produção Industrial</t>
  </si>
  <si>
    <t>Curso Técnico de Nível Médio em Meio Ambiente na Forma Integrada</t>
  </si>
  <si>
    <t>Curso Técnico de Nível Médio em Desenvolvimento de Sistemas na Forma Integrada</t>
  </si>
  <si>
    <t>Curso Técnico de Nível Médio em Informática para Internet na Forma Integrada</t>
  </si>
  <si>
    <t>Eixo Tecnológico: Ambiente e Saúde</t>
  </si>
  <si>
    <t xml:space="preserve">Eixo Tecnológico: Controles e Processos Industriais </t>
  </si>
  <si>
    <t>Curso Técnico de Nível Médio em Mecânica na Forma Integrada</t>
  </si>
  <si>
    <t>Curso Técnico de Nível Médio em Eletrônica na Forma Integrada</t>
  </si>
  <si>
    <t>Curso Técnico de Nível Médio em Mecatrônica na Forma Integrada</t>
  </si>
  <si>
    <t>IFAM - CAMPUS MANAUS DISTRITO INDUSTRIAL</t>
  </si>
  <si>
    <t>40h(*) - Carga horária facultativa, incluída somente no histórico do discente que optar pelo cumprimento da disciplina Língua Estrangeira Moderna II (Espanhol).</t>
  </si>
  <si>
    <t>Língua Estrangeira Moderna I – Inglês</t>
  </si>
  <si>
    <t>Tópicos Especiais de Informática</t>
  </si>
  <si>
    <t>Metodologia da Pesquisa e Elaboração de Projetos</t>
  </si>
  <si>
    <t>Redes de Computadores</t>
  </si>
  <si>
    <t>Algoritmo e Lógica de Programação</t>
  </si>
  <si>
    <t>Fundamentos de Eletrônica e Eletricidade</t>
  </si>
  <si>
    <t>Programação Dinâmica para Web</t>
  </si>
  <si>
    <t>Ambiente, Saúde e Segurança</t>
  </si>
  <si>
    <t>Instalação e configuração de Sistemas Operacionais e Aplicativos</t>
  </si>
  <si>
    <t>Projeto de Redes de Computadores</t>
  </si>
  <si>
    <t>Relações Interpessoais e Ética</t>
  </si>
  <si>
    <t>Administração de Redes de Computadores</t>
  </si>
  <si>
    <t>Segurança da Informação</t>
  </si>
  <si>
    <t>Empreendedorismo</t>
  </si>
  <si>
    <t>Governança, Gestão e Qualidade de Suporte de TI</t>
  </si>
  <si>
    <t xml:space="preserve"> Ambiente, Saúde e Segurança</t>
  </si>
  <si>
    <t>Máquinas Elétricas</t>
  </si>
  <si>
    <t>Metodologia da Pesquisa e  Elaboração de Projetos</t>
  </si>
  <si>
    <t>Projeto integrador I (Sugestão: Sociologia com outra disciplina definida pelo Campus)</t>
  </si>
  <si>
    <t>Projeto Integrador II – Ética e Cidadania</t>
  </si>
  <si>
    <t>Teoria Geral da Administração</t>
  </si>
  <si>
    <t>Introdução à Legislação Tributária, Trabalhista e Empresarial</t>
  </si>
  <si>
    <t>Introdução à Economia</t>
  </si>
  <si>
    <t>Marketing</t>
  </si>
  <si>
    <t>Contabilidade Básica e de Custos</t>
  </si>
  <si>
    <t>Optativa I (Campus define)</t>
  </si>
  <si>
    <t>Matemática e Estatística Aplicada</t>
  </si>
  <si>
    <t>Gestão de Pessoas</t>
  </si>
  <si>
    <t>Gestão de Produção e Logística</t>
  </si>
  <si>
    <t>Gestão Pública</t>
  </si>
  <si>
    <t>Optativa II (Campus define)</t>
  </si>
  <si>
    <t>Informática Básica</t>
  </si>
  <si>
    <t>Produção Vegetal I (SOLOS E OLERICULTURA)</t>
  </si>
  <si>
    <t>Produção Animal I (Introdução a zootecnia, AVES E SUINOS)</t>
  </si>
  <si>
    <t>Desenho Técnico e Topografia</t>
  </si>
  <si>
    <t>Construções Rurais</t>
  </si>
  <si>
    <t>Administração e Economia</t>
  </si>
  <si>
    <t>Produção Vegetal II (CULTURAS ANUAIS E MECANIZAÇÃO AGRÍCOLA)</t>
  </si>
  <si>
    <t>Irrigação e drenagem</t>
  </si>
  <si>
    <t>Produção Animal II (Ruminantes, Equinos  e forragens)</t>
  </si>
  <si>
    <t>Extensão Rural + (Associativismo e Cooperativismo)</t>
  </si>
  <si>
    <t>Produção Vegetal III (SILVICULTURA FRUTICULTURA e APL)</t>
  </si>
  <si>
    <t>Produção Animal III (Aquicultura e APL)</t>
  </si>
  <si>
    <t>Agroindustrialização de Alimentos</t>
  </si>
  <si>
    <t>Agroecologia</t>
  </si>
  <si>
    <t xml:space="preserve">Tópicos Integradores I:
Metodologia do Trabalho Científico e Elaboração de Relatórios e Projetos
</t>
  </si>
  <si>
    <t>Tópicos Integradores II: Educação no Campo</t>
  </si>
  <si>
    <t>Tópicos Integradores III: Informática Aplicada a Gestão e Produção Pesqueira</t>
  </si>
  <si>
    <t>Recursos Pesqueiros e Biologia de Peixes Amazônicos</t>
  </si>
  <si>
    <t>Legislação Aquícola e Pesqueira</t>
  </si>
  <si>
    <t>Segurança do Trabalho na Atividade Aquícola e Pesqueira</t>
  </si>
  <si>
    <t>Leitura e Interpretação de Desenho Técnico</t>
  </si>
  <si>
    <t>Topografia e Georreferenciamento</t>
  </si>
  <si>
    <t xml:space="preserve">Tópicos Especiais I </t>
  </si>
  <si>
    <t>Aquicultura e suas Construções</t>
  </si>
  <si>
    <t>Limnologia</t>
  </si>
  <si>
    <t>Tecnologia, Manejo e Ordenamento Pesqueiro</t>
  </si>
  <si>
    <t>Microbiologia e Tecnologia do Pescado</t>
  </si>
  <si>
    <t>Tópicos Especiais II</t>
  </si>
  <si>
    <t>Piscicultura I e II</t>
  </si>
  <si>
    <t>Gestão e Empreendedorismo</t>
  </si>
  <si>
    <t>Elaboração de Projetos e Extensão Pesqueira</t>
  </si>
  <si>
    <t xml:space="preserve">Tópicos Especiais III </t>
  </si>
  <si>
    <t xml:space="preserve">Tópicos Especiais IV </t>
  </si>
  <si>
    <t>Eixo Tecnológico: Infraestrutura</t>
  </si>
  <si>
    <t>Elaboração de Relatórios e 
 Projetos</t>
  </si>
  <si>
    <t xml:space="preserve">Informática Básica </t>
  </si>
  <si>
    <t>Tópicos Especiais Integradores I</t>
  </si>
  <si>
    <t>Tópicos Especiais Integradores II</t>
  </si>
  <si>
    <t>Fundamentos de agroecologia (Históricos e ecológicos)</t>
  </si>
  <si>
    <t>Segurança do Trabalho e Práticas em Agroecologia I</t>
  </si>
  <si>
    <t>Desenho técnico e topografia</t>
  </si>
  <si>
    <t>Fundamentos de Ciência e Fertilidade dos Solos</t>
  </si>
  <si>
    <t>Sistemas Agroecológicos de Produção Vegetal I e  Fitossanidade Aplicada a Agroecologia</t>
  </si>
  <si>
    <t>Sistemas Agroecológicos de Produção Animal I (Piscicultura e animais de pequeno e médio porte)</t>
  </si>
  <si>
    <t>Práticas em Agroecologia II</t>
  </si>
  <si>
    <t xml:space="preserve">Economia e desenvolvimento Rural </t>
  </si>
  <si>
    <t>Sistemas Agroecológicos de Produção Vegetal II</t>
  </si>
  <si>
    <t>Sistemas Agroecológicos de Produção Animal II</t>
  </si>
  <si>
    <t>Práticas em Agroecologia III</t>
  </si>
  <si>
    <t>Processamento de Alimentos</t>
  </si>
  <si>
    <t>Práticas de Bioconstrução</t>
  </si>
  <si>
    <t xml:space="preserve">Representação Gráfica </t>
  </si>
  <si>
    <t>Adubos e Adubação de Parques e Jardins</t>
  </si>
  <si>
    <t>Projetos Paisagísticos I</t>
  </si>
  <si>
    <t>Botânica Aplicada ao Paisagismo</t>
  </si>
  <si>
    <t xml:space="preserve">Viveiro e Produção de Mudas </t>
  </si>
  <si>
    <t xml:space="preserve">Projetos Paisagísticos II e Arborização 
Urbana
</t>
  </si>
  <si>
    <t>Topografia e Sistema de Irrigação para Jardins</t>
  </si>
  <si>
    <t xml:space="preserve">Conservação Ambiental </t>
  </si>
  <si>
    <t xml:space="preserve">Práticas de Paisagismo </t>
  </si>
  <si>
    <t>Projetos Paisagísticos III</t>
  </si>
  <si>
    <t xml:space="preserve">Metodologia do Estudo e Iniciação Científica </t>
  </si>
  <si>
    <t xml:space="preserve">Língua Estrangeira Moderna – Espanhol/ Mídias Sociais/ Jogos Empresariais/ Introdução ao Ambiente Virtual/ Qualquer outra definida pelo Campus </t>
  </si>
  <si>
    <t>SUBTOTAL NÚCLEO BÁSICO + NÚCLEO POLITÉCNICO + NÚCLEO TECNOLÓGICO    (HORA AULA)</t>
  </si>
  <si>
    <t>SUBTOTAL NÚCLEO BÁSICO + NÚCLEO POLITÉCNICO + NÚCLEO TECNOLÓGICO    (HORA RELÓGIO)</t>
  </si>
  <si>
    <t>Língua Estrangeira Moderna II - Espanhol* (Hora Aula)</t>
  </si>
  <si>
    <t>Língua Estrangeira Moderna II - Espanhol* (Hora Relógio)</t>
  </si>
  <si>
    <t>Atividades Complementares</t>
  </si>
  <si>
    <t xml:space="preserve">CARGA HORÁRIA TOTAL (Disciplinas Obrigatórias + Prática Profissional + Atividades Complementares/HORA AULA) </t>
  </si>
  <si>
    <t xml:space="preserve">CARGA HORÁRIA TOTAL (Disciplinas Obrigatórias + Prática Profissional+Atividades Complementares/HORA RELÓGIO) </t>
  </si>
  <si>
    <t>CARGA HORÁRIA TOTAL (Disciplinas Obrigatórias+Optativa+Prática Profissional+Atividades Complementares/HORA AULA)</t>
  </si>
  <si>
    <t>CARGA HORÁRIA TOTAL (Disciplinas Obrigatórias+Optativa+Prática Profissional+Atividades Complementares/HORA RELÓGIO)</t>
  </si>
  <si>
    <t>SUBTOTAL NÚCLEO BÁSICO + NÚCLEO POLITÉCNICO + NÚCLEO TECNOLÓGICO            (HORA AULA)</t>
  </si>
  <si>
    <t>SUBTOTAL NÚCLEO BÁSICO + NÚCLEO POLITÉCNICO + NÚCLEO TECNOLÓGICO            (HORA RELÓGIO)</t>
  </si>
  <si>
    <t>SUBTOTAL NÚCLEO BÁSICO + NÚCLEO POLITÉCNICO + NÚCLEO TECNOLÓGICO       (HORA AULA)</t>
  </si>
  <si>
    <t>SUBTOTAL NÚCLEO BÁSICO + NÚCLEO POLITÉCNICO + NÚCLEO TECNOLÓGICO       (HORA RELÓGIO)</t>
  </si>
  <si>
    <t>SUBTOTAL NÚCLEO BÁSICO + NÚCLEO POLITÉCNICO + NÚCLEO TECNOLÓGICO         (HORA AULA)</t>
  </si>
  <si>
    <t>Disciplina Optativa Obrigatória</t>
  </si>
  <si>
    <t>CARGA HORÁRIA TOTAL (Disciplinas Obrigatórias + Prática Profissional+ Atividades Complementares/Hora Aula)</t>
  </si>
  <si>
    <t>CARGA HORÁRIA TOTAL (Disciplinas Obrigatórias + Prática Profissional+ Atividades Complementares/Hora Relógio)</t>
  </si>
  <si>
    <t>CARGA HORÁRIA TOTAL (Disciplinas Obrigatórias + Disciplina Optativa +Prática Profissional+ Atividades Complementares/Hora Aula)</t>
  </si>
  <si>
    <t>CARGA HORÁRIA TOTAL (Disciplinas Obrigatórias + Disciplina Optativa +Prática Profissional+ Atividades Complementares/Hora Relógio)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</si>
</sst>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Arial"/>
      <family val="2"/>
    </font>
    <font>
      <sz val="1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0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FFFFFF"/>
      <name val="Times New Roman"/>
      <family val="1"/>
    </font>
    <font>
      <sz val="9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D3ECB9"/>
        <bgColor indexed="64"/>
      </patternFill>
    </fill>
    <fill>
      <patternFill patternType="solid">
        <fgColor rgb="FF69A52D"/>
        <bgColor indexed="64"/>
      </patternFill>
    </fill>
    <fill>
      <patternFill patternType="solid">
        <fgColor rgb="FFD3ECB9"/>
        <bgColor rgb="FFD3ECB9"/>
      </patternFill>
    </fill>
    <fill>
      <patternFill patternType="solid">
        <fgColor rgb="FF69A52D"/>
        <bgColor rgb="FF69A52D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34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7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horizontal="right" vertical="center" wrapText="1"/>
    </xf>
    <xf numFmtId="0" fontId="9" fillId="0" borderId="0" xfId="0" applyFont="1"/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right" vertical="center" wrapText="1"/>
    </xf>
    <xf numFmtId="3" fontId="8" fillId="3" borderId="11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horizontal="right" vertical="center" wrapText="1"/>
    </xf>
    <xf numFmtId="0" fontId="4" fillId="0" borderId="13" xfId="0" applyFont="1" applyBorder="1" applyAlignment="1">
      <alignment horizontal="right" vertical="center" wrapText="1"/>
    </xf>
    <xf numFmtId="0" fontId="8" fillId="3" borderId="14" xfId="0" applyFont="1" applyFill="1" applyBorder="1" applyAlignment="1">
      <alignment horizontal="right" vertical="center" wrapText="1"/>
    </xf>
    <xf numFmtId="0" fontId="8" fillId="3" borderId="59" xfId="0" applyFont="1" applyFill="1" applyBorder="1" applyAlignment="1">
      <alignment horizontal="right" vertical="center" wrapText="1"/>
    </xf>
    <xf numFmtId="0" fontId="10" fillId="0" borderId="0" xfId="0" applyFont="1"/>
    <xf numFmtId="0" fontId="6" fillId="0" borderId="15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11" fillId="0" borderId="59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 wrapText="1"/>
    </xf>
    <xf numFmtId="0" fontId="11" fillId="2" borderId="59" xfId="0" applyFont="1" applyFill="1" applyBorder="1" applyAlignment="1">
      <alignment horizontal="center" vertical="center" wrapText="1"/>
    </xf>
    <xf numFmtId="0" fontId="12" fillId="2" borderId="59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8" fillId="3" borderId="17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vertical="center" wrapText="1"/>
    </xf>
    <xf numFmtId="3" fontId="8" fillId="3" borderId="19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6" fillId="2" borderId="20" xfId="0" applyFont="1" applyFill="1" applyBorder="1" applyAlignment="1">
      <alignment vertical="center" wrapText="1"/>
    </xf>
    <xf numFmtId="0" fontId="4" fillId="2" borderId="20" xfId="0" applyFont="1" applyFill="1" applyBorder="1" applyAlignment="1">
      <alignment vertical="center" wrapText="1"/>
    </xf>
    <xf numFmtId="0" fontId="6" fillId="2" borderId="20" xfId="0" applyFont="1" applyFill="1" applyBorder="1" applyAlignment="1">
      <alignment horizontal="right" vertical="center" wrapText="1"/>
    </xf>
    <xf numFmtId="0" fontId="6" fillId="0" borderId="20" xfId="0" applyFont="1" applyBorder="1" applyAlignment="1">
      <alignment horizontal="right" vertical="center" wrapText="1"/>
    </xf>
    <xf numFmtId="0" fontId="8" fillId="3" borderId="21" xfId="0" applyFont="1" applyFill="1" applyBorder="1" applyAlignment="1">
      <alignment horizontal="right" vertical="center" wrapText="1"/>
    </xf>
    <xf numFmtId="0" fontId="8" fillId="3" borderId="22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2" borderId="20" xfId="0" applyFont="1" applyFill="1" applyBorder="1" applyAlignment="1">
      <alignment horizontal="right" vertical="center" wrapText="1"/>
    </xf>
    <xf numFmtId="0" fontId="8" fillId="3" borderId="24" xfId="0" applyFont="1" applyFill="1" applyBorder="1" applyAlignment="1">
      <alignment horizontal="right" vertical="center" wrapText="1"/>
    </xf>
    <xf numFmtId="0" fontId="6" fillId="0" borderId="25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right" vertical="center" wrapText="1"/>
    </xf>
    <xf numFmtId="0" fontId="4" fillId="0" borderId="27" xfId="0" applyFont="1" applyBorder="1" applyAlignment="1">
      <alignment vertical="center" wrapText="1"/>
    </xf>
    <xf numFmtId="0" fontId="4" fillId="2" borderId="27" xfId="0" applyFont="1" applyFill="1" applyBorder="1" applyAlignment="1">
      <alignment horizontal="right" vertical="center" wrapText="1"/>
    </xf>
    <xf numFmtId="0" fontId="4" fillId="2" borderId="27" xfId="0" applyFont="1" applyFill="1" applyBorder="1" applyAlignment="1">
      <alignment vertical="center" wrapText="1"/>
    </xf>
    <xf numFmtId="0" fontId="4" fillId="2" borderId="28" xfId="0" applyFont="1" applyFill="1" applyBorder="1" applyAlignment="1">
      <alignment horizontal="right" vertical="center" wrapText="1"/>
    </xf>
    <xf numFmtId="0" fontId="4" fillId="0" borderId="28" xfId="0" applyFont="1" applyBorder="1" applyAlignment="1">
      <alignment horizontal="right"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6" fillId="0" borderId="29" xfId="0" applyFont="1" applyBorder="1" applyAlignment="1">
      <alignment horizontal="right" vertical="center" wrapText="1"/>
    </xf>
    <xf numFmtId="0" fontId="6" fillId="0" borderId="25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31" xfId="0" applyFont="1" applyFill="1" applyBorder="1" applyAlignment="1">
      <alignment vertical="center" wrapText="1"/>
    </xf>
    <xf numFmtId="0" fontId="6" fillId="2" borderId="32" xfId="0" applyFont="1" applyFill="1" applyBorder="1" applyAlignment="1">
      <alignment vertical="center" wrapText="1"/>
    </xf>
    <xf numFmtId="0" fontId="6" fillId="2" borderId="3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3" fontId="8" fillId="3" borderId="10" xfId="0" applyNumberFormat="1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6" fillId="2" borderId="32" xfId="0" applyFont="1" applyFill="1" applyBorder="1" applyAlignment="1">
      <alignment vertical="center" wrapText="1"/>
    </xf>
    <xf numFmtId="0" fontId="6" fillId="2" borderId="3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0" fontId="5" fillId="0" borderId="0" xfId="0" applyFont="1" applyFill="1" applyAlignment="1">
      <alignment horizontal="center"/>
    </xf>
    <xf numFmtId="0" fontId="6" fillId="0" borderId="34" xfId="0" applyFont="1" applyBorder="1" applyAlignment="1">
      <alignment vertical="center" wrapText="1"/>
    </xf>
    <xf numFmtId="0" fontId="6" fillId="2" borderId="33" xfId="0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6" fillId="2" borderId="3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vertical="center" wrapText="1"/>
    </xf>
    <xf numFmtId="0" fontId="14" fillId="0" borderId="60" xfId="0" applyFont="1" applyBorder="1" applyAlignment="1">
      <alignment horizontal="right" vertical="center" wrapText="1"/>
    </xf>
    <xf numFmtId="0" fontId="14" fillId="0" borderId="61" xfId="0" applyFont="1" applyBorder="1" applyAlignment="1">
      <alignment horizontal="right" vertical="center" wrapText="1"/>
    </xf>
    <xf numFmtId="0" fontId="15" fillId="0" borderId="61" xfId="0" applyFont="1" applyBorder="1" applyAlignment="1">
      <alignment vertical="center" wrapText="1"/>
    </xf>
    <xf numFmtId="0" fontId="15" fillId="0" borderId="61" xfId="0" applyFont="1" applyBorder="1" applyAlignment="1">
      <alignment horizontal="right" vertical="center" wrapText="1"/>
    </xf>
    <xf numFmtId="0" fontId="14" fillId="4" borderId="61" xfId="0" applyFont="1" applyFill="1" applyBorder="1" applyAlignment="1">
      <alignment vertical="center" wrapText="1"/>
    </xf>
    <xf numFmtId="0" fontId="15" fillId="4" borderId="61" xfId="0" applyFont="1" applyFill="1" applyBorder="1" applyAlignment="1">
      <alignment vertical="center" wrapText="1"/>
    </xf>
    <xf numFmtId="0" fontId="14" fillId="0" borderId="61" xfId="0" applyFont="1" applyBorder="1" applyAlignment="1">
      <alignment vertical="center" wrapText="1"/>
    </xf>
    <xf numFmtId="0" fontId="15" fillId="0" borderId="62" xfId="0" applyFont="1" applyBorder="1" applyAlignment="1">
      <alignment horizontal="right" vertical="center" wrapText="1"/>
    </xf>
    <xf numFmtId="0" fontId="16" fillId="5" borderId="63" xfId="0" applyFont="1" applyFill="1" applyBorder="1" applyAlignment="1">
      <alignment horizontal="right" vertical="center" wrapText="1"/>
    </xf>
    <xf numFmtId="0" fontId="14" fillId="0" borderId="64" xfId="0" applyFont="1" applyBorder="1" applyAlignment="1">
      <alignment horizontal="right" vertical="center" wrapText="1"/>
    </xf>
    <xf numFmtId="0" fontId="14" fillId="0" borderId="65" xfId="0" applyFont="1" applyBorder="1" applyAlignment="1">
      <alignment horizontal="right" vertical="center" wrapText="1"/>
    </xf>
    <xf numFmtId="0" fontId="14" fillId="0" borderId="65" xfId="0" applyFont="1" applyBorder="1" applyAlignment="1">
      <alignment vertical="center" wrapText="1"/>
    </xf>
    <xf numFmtId="0" fontId="15" fillId="0" borderId="65" xfId="0" applyFont="1" applyBorder="1" applyAlignment="1">
      <alignment horizontal="right" vertical="center" wrapText="1"/>
    </xf>
    <xf numFmtId="0" fontId="14" fillId="4" borderId="65" xfId="0" applyFont="1" applyFill="1" applyBorder="1" applyAlignment="1">
      <alignment vertical="center" wrapText="1"/>
    </xf>
    <xf numFmtId="0" fontId="15" fillId="4" borderId="65" xfId="0" applyFont="1" applyFill="1" applyBorder="1" applyAlignment="1">
      <alignment vertical="center" wrapText="1"/>
    </xf>
    <xf numFmtId="0" fontId="15" fillId="0" borderId="66" xfId="0" applyFont="1" applyBorder="1" applyAlignment="1">
      <alignment horizontal="right" vertical="center" wrapText="1"/>
    </xf>
    <xf numFmtId="0" fontId="16" fillId="5" borderId="67" xfId="0" applyFont="1" applyFill="1" applyBorder="1" applyAlignment="1">
      <alignment horizontal="right" vertical="center" wrapText="1"/>
    </xf>
    <xf numFmtId="0" fontId="14" fillId="0" borderId="68" xfId="0" applyFont="1" applyBorder="1" applyAlignment="1">
      <alignment vertical="center" wrapText="1"/>
    </xf>
    <xf numFmtId="0" fontId="14" fillId="0" borderId="69" xfId="0" applyFont="1" applyBorder="1" applyAlignment="1">
      <alignment vertical="center" wrapText="1"/>
    </xf>
    <xf numFmtId="0" fontId="14" fillId="0" borderId="69" xfId="0" applyFont="1" applyBorder="1" applyAlignment="1">
      <alignment horizontal="right" vertical="center" wrapText="1"/>
    </xf>
    <xf numFmtId="0" fontId="15" fillId="0" borderId="69" xfId="0" applyFont="1" applyBorder="1" applyAlignment="1">
      <alignment horizontal="right" vertical="center" wrapText="1"/>
    </xf>
    <xf numFmtId="0" fontId="14" fillId="4" borderId="69" xfId="0" applyFont="1" applyFill="1" applyBorder="1" applyAlignment="1">
      <alignment vertical="center" wrapText="1"/>
    </xf>
    <xf numFmtId="0" fontId="15" fillId="4" borderId="69" xfId="0" applyFont="1" applyFill="1" applyBorder="1" applyAlignment="1">
      <alignment vertical="center" wrapText="1"/>
    </xf>
    <xf numFmtId="0" fontId="15" fillId="0" borderId="70" xfId="0" applyFont="1" applyBorder="1" applyAlignment="1">
      <alignment horizontal="right" vertical="center" wrapText="1"/>
    </xf>
    <xf numFmtId="0" fontId="16" fillId="5" borderId="71" xfId="0" applyFont="1" applyFill="1" applyBorder="1" applyAlignment="1">
      <alignment horizontal="right" vertical="center" wrapText="1"/>
    </xf>
    <xf numFmtId="0" fontId="14" fillId="0" borderId="64" xfId="0" applyFont="1" applyBorder="1" applyAlignment="1">
      <alignment vertical="center" wrapText="1"/>
    </xf>
    <xf numFmtId="0" fontId="14" fillId="4" borderId="65" xfId="0" applyFont="1" applyFill="1" applyBorder="1" applyAlignment="1">
      <alignment horizontal="right" vertical="center" wrapText="1"/>
    </xf>
    <xf numFmtId="0" fontId="15" fillId="0" borderId="65" xfId="0" applyFont="1" applyBorder="1" applyAlignment="1">
      <alignment vertical="center" wrapText="1"/>
    </xf>
    <xf numFmtId="0" fontId="14" fillId="4" borderId="69" xfId="0" applyFont="1" applyFill="1" applyBorder="1" applyAlignment="1">
      <alignment horizontal="right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3" fontId="8" fillId="3" borderId="19" xfId="0" applyNumberFormat="1" applyFont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6" borderId="36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7" borderId="36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1" fillId="7" borderId="2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1" fillId="7" borderId="22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  <xf numFmtId="0" fontId="4" fillId="7" borderId="23" xfId="0" applyFont="1" applyFill="1" applyBorder="1" applyAlignment="1">
      <alignment horizontal="center" vertical="center" wrapText="1"/>
    </xf>
    <xf numFmtId="0" fontId="1" fillId="7" borderId="35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vertical="center" wrapText="1"/>
    </xf>
    <xf numFmtId="3" fontId="8" fillId="3" borderId="10" xfId="0" applyNumberFormat="1" applyFont="1" applyFill="1" applyBorder="1" applyAlignment="1">
      <alignment horizontal="right" vertical="center" wrapText="1"/>
    </xf>
    <xf numFmtId="3" fontId="8" fillId="3" borderId="59" xfId="0" applyNumberFormat="1" applyFont="1" applyFill="1" applyBorder="1" applyAlignment="1">
      <alignment horizontal="right" vertical="center" wrapText="1"/>
    </xf>
    <xf numFmtId="3" fontId="8" fillId="3" borderId="12" xfId="0" applyNumberFormat="1" applyFont="1" applyFill="1" applyBorder="1" applyAlignment="1">
      <alignment horizontal="center" vertical="center" wrapText="1"/>
    </xf>
    <xf numFmtId="3" fontId="8" fillId="3" borderId="14" xfId="0" applyNumberFormat="1" applyFont="1" applyFill="1" applyBorder="1" applyAlignment="1">
      <alignment horizontal="right" vertical="center" wrapText="1"/>
    </xf>
    <xf numFmtId="3" fontId="8" fillId="3" borderId="14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justify" vertical="center"/>
    </xf>
    <xf numFmtId="0" fontId="6" fillId="2" borderId="89" xfId="0" applyFont="1" applyFill="1" applyBorder="1" applyAlignment="1">
      <alignment horizontal="justify" vertical="center"/>
    </xf>
    <xf numFmtId="0" fontId="6" fillId="0" borderId="87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right" vertical="center" wrapText="1"/>
    </xf>
    <xf numFmtId="0" fontId="4" fillId="0" borderId="88" xfId="0" applyFont="1" applyBorder="1" applyAlignment="1">
      <alignment horizontal="right" vertical="center" wrapText="1"/>
    </xf>
    <xf numFmtId="0" fontId="4" fillId="0" borderId="89" xfId="0" applyFont="1" applyBorder="1" applyAlignment="1">
      <alignment horizontal="right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9" borderId="87" xfId="0" applyFont="1" applyFill="1" applyBorder="1" applyAlignment="1">
      <alignment horizontal="center" vertical="center" wrapText="1"/>
    </xf>
    <xf numFmtId="0" fontId="4" fillId="9" borderId="88" xfId="0" applyFont="1" applyFill="1" applyBorder="1" applyAlignment="1">
      <alignment horizontal="center" vertical="center" wrapText="1"/>
    </xf>
    <xf numFmtId="0" fontId="4" fillId="9" borderId="8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4" fillId="0" borderId="84" xfId="0" applyFont="1" applyBorder="1" applyAlignment="1">
      <alignment horizontal="right" vertical="center" wrapText="1"/>
    </xf>
    <xf numFmtId="0" fontId="4" fillId="0" borderId="85" xfId="0" applyFont="1" applyBorder="1" applyAlignment="1">
      <alignment horizontal="right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justify" vertical="center" wrapText="1"/>
    </xf>
    <xf numFmtId="0" fontId="6" fillId="2" borderId="89" xfId="0" applyFont="1" applyFill="1" applyBorder="1" applyAlignment="1">
      <alignment horizontal="justify" vertical="center" wrapText="1"/>
    </xf>
    <xf numFmtId="0" fontId="6" fillId="2" borderId="15" xfId="0" applyFont="1" applyFill="1" applyBorder="1" applyAlignment="1">
      <alignment vertical="center" wrapText="1"/>
    </xf>
    <xf numFmtId="0" fontId="6" fillId="2" borderId="33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6" fillId="2" borderId="34" xfId="0" applyFont="1" applyFill="1" applyBorder="1" applyAlignment="1">
      <alignment vertical="center" wrapText="1"/>
    </xf>
    <xf numFmtId="0" fontId="6" fillId="2" borderId="32" xfId="0" applyFont="1" applyFill="1" applyBorder="1" applyAlignment="1">
      <alignment vertical="center" wrapText="1"/>
    </xf>
    <xf numFmtId="0" fontId="4" fillId="0" borderId="51" xfId="0" applyFont="1" applyBorder="1" applyAlignment="1">
      <alignment horizontal="right" vertical="center" wrapText="1"/>
    </xf>
    <xf numFmtId="0" fontId="4" fillId="0" borderId="52" xfId="0" applyFont="1" applyBorder="1" applyAlignment="1">
      <alignment horizontal="right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3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2" borderId="74" xfId="0" applyFont="1" applyFill="1" applyBorder="1" applyAlignment="1">
      <alignment horizontal="center" vertical="center" wrapText="1"/>
    </xf>
    <xf numFmtId="0" fontId="4" fillId="2" borderId="75" xfId="0" applyFont="1" applyFill="1" applyBorder="1" applyAlignment="1">
      <alignment horizontal="center" vertical="center" wrapText="1"/>
    </xf>
    <xf numFmtId="0" fontId="4" fillId="2" borderId="76" xfId="0" applyFont="1" applyFill="1" applyBorder="1" applyAlignment="1">
      <alignment horizontal="center" vertical="center" wrapText="1"/>
    </xf>
    <xf numFmtId="0" fontId="8" fillId="3" borderId="77" xfId="0" applyFont="1" applyFill="1" applyBorder="1" applyAlignment="1">
      <alignment horizontal="center" vertical="center" wrapText="1"/>
    </xf>
    <xf numFmtId="0" fontId="8" fillId="3" borderId="78" xfId="0" applyFont="1" applyFill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0" fillId="0" borderId="72" xfId="0" applyBorder="1" applyAlignment="1">
      <alignment horizontal="left"/>
    </xf>
    <xf numFmtId="0" fontId="0" fillId="0" borderId="0" xfId="0" applyAlignment="1">
      <alignment horizontal="left"/>
    </xf>
    <xf numFmtId="0" fontId="6" fillId="2" borderId="48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0" fillId="0" borderId="7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34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4" fillId="10" borderId="86" xfId="0" applyFont="1" applyFill="1" applyBorder="1" applyAlignment="1">
      <alignment horizontal="center" vertical="center" wrapText="1"/>
    </xf>
    <xf numFmtId="0" fontId="4" fillId="10" borderId="72" xfId="0" applyFont="1" applyFill="1" applyBorder="1" applyAlignment="1">
      <alignment horizontal="center" vertical="center" wrapText="1"/>
    </xf>
    <xf numFmtId="0" fontId="4" fillId="10" borderId="0" xfId="0" applyFont="1" applyFill="1" applyBorder="1" applyAlignment="1">
      <alignment horizontal="center" vertical="center" wrapText="1"/>
    </xf>
    <xf numFmtId="0" fontId="4" fillId="10" borderId="83" xfId="0" applyFont="1" applyFill="1" applyBorder="1" applyAlignment="1">
      <alignment horizontal="center" vertical="center" wrapText="1"/>
    </xf>
    <xf numFmtId="0" fontId="17" fillId="0" borderId="96" xfId="0" applyFont="1" applyBorder="1" applyAlignment="1">
      <alignment horizontal="left" vertical="center" wrapText="1"/>
    </xf>
    <xf numFmtId="0" fontId="3" fillId="0" borderId="97" xfId="0" applyFont="1" applyBorder="1" applyAlignment="1">
      <alignment horizontal="left"/>
    </xf>
    <xf numFmtId="0" fontId="14" fillId="0" borderId="94" xfId="0" applyFont="1" applyBorder="1" applyAlignment="1">
      <alignment horizontal="left" vertical="center" wrapText="1"/>
    </xf>
    <xf numFmtId="0" fontId="3" fillId="0" borderId="95" xfId="0" applyFont="1" applyBorder="1" applyAlignment="1">
      <alignment horizontal="left"/>
    </xf>
    <xf numFmtId="0" fontId="5" fillId="0" borderId="53" xfId="0" applyFont="1" applyFill="1" applyBorder="1" applyAlignment="1">
      <alignment horizontal="center" vertical="center" textRotation="180"/>
    </xf>
    <xf numFmtId="0" fontId="17" fillId="0" borderId="94" xfId="0" applyFont="1" applyBorder="1" applyAlignment="1">
      <alignment horizontal="left" vertical="center" wrapText="1"/>
    </xf>
    <xf numFmtId="0" fontId="14" fillId="0" borderId="92" xfId="0" applyFont="1" applyBorder="1" applyAlignment="1">
      <alignment horizontal="left" vertical="center" wrapText="1"/>
    </xf>
    <xf numFmtId="0" fontId="3" fillId="0" borderId="93" xfId="0" applyFont="1" applyBorder="1" applyAlignment="1">
      <alignment horizontal="left"/>
    </xf>
    <xf numFmtId="0" fontId="4" fillId="0" borderId="5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55" xfId="0" applyFont="1" applyBorder="1" applyAlignment="1">
      <alignment horizontal="center"/>
    </xf>
    <xf numFmtId="0" fontId="15" fillId="0" borderId="49" xfId="0" applyFont="1" applyBorder="1" applyAlignment="1">
      <alignment horizontal="center"/>
    </xf>
    <xf numFmtId="0" fontId="15" fillId="0" borderId="56" xfId="0" applyFont="1" applyBorder="1" applyAlignment="1">
      <alignment horizontal="center"/>
    </xf>
    <xf numFmtId="0" fontId="15" fillId="0" borderId="57" xfId="0" applyFont="1" applyBorder="1" applyAlignment="1">
      <alignment horizontal="center"/>
    </xf>
    <xf numFmtId="0" fontId="4" fillId="0" borderId="53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vertical="center" wrapText="1"/>
    </xf>
    <xf numFmtId="0" fontId="11" fillId="0" borderId="3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1" xfId="0" applyFont="1" applyFill="1" applyBorder="1" applyAlignment="1">
      <alignment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84" xfId="0" applyFont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6" fillId="0" borderId="34" xfId="0" applyFont="1" applyFill="1" applyBorder="1" applyAlignment="1">
      <alignment vertical="center" wrapText="1"/>
    </xf>
    <xf numFmtId="0" fontId="6" fillId="0" borderId="32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4" fillId="0" borderId="4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31" xfId="0" applyFont="1" applyFill="1" applyBorder="1" applyAlignment="1">
      <alignment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9F947C77-99F2-4C6C-88DB-6B7D6F673E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338DE-FA72-4C1C-91E4-A3DF3BE3F0E6}">
  <dimension ref="A1:R56"/>
  <sheetViews>
    <sheetView tabSelected="1" topLeftCell="A43" workbookViewId="0">
      <selection activeCell="A43" sqref="A43:B43"/>
    </sheetView>
  </sheetViews>
  <sheetFormatPr defaultRowHeight="15" x14ac:dyDescent="0.25"/>
  <cols>
    <col min="1" max="1" width="25.7109375" customWidth="1"/>
    <col min="2" max="2" width="16.57031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5703125" customWidth="1"/>
  </cols>
  <sheetData>
    <row r="1" spans="1:18" x14ac:dyDescent="0.25">
      <c r="A1" s="277" t="s">
        <v>52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</row>
    <row r="2" spans="1:18" x14ac:dyDescent="0.25">
      <c r="A2" s="278" t="s">
        <v>69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</row>
    <row r="3" spans="1:18" ht="15.75" thickBot="1" x14ac:dyDescent="0.3">
      <c r="A3" s="267" t="s">
        <v>50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</row>
    <row r="4" spans="1:18" ht="15.75" thickBot="1" x14ac:dyDescent="0.3">
      <c r="A4" s="279" t="s">
        <v>0</v>
      </c>
      <c r="B4" s="280"/>
      <c r="C4" s="281" t="s">
        <v>1</v>
      </c>
      <c r="D4" s="282"/>
      <c r="E4" s="282"/>
      <c r="F4" s="282"/>
      <c r="G4" s="283"/>
      <c r="H4" s="284" t="s">
        <v>2</v>
      </c>
      <c r="I4" s="285"/>
      <c r="J4" s="285"/>
      <c r="K4" s="285"/>
      <c r="L4" s="286"/>
      <c r="M4" s="281" t="s">
        <v>3</v>
      </c>
      <c r="N4" s="282"/>
      <c r="O4" s="282"/>
      <c r="P4" s="282"/>
      <c r="Q4" s="283"/>
      <c r="R4" s="287" t="s">
        <v>4</v>
      </c>
    </row>
    <row r="5" spans="1:18" ht="15.75" thickBot="1" x14ac:dyDescent="0.3">
      <c r="A5" s="289" t="s">
        <v>5</v>
      </c>
      <c r="B5" s="254"/>
      <c r="C5" s="41" t="s">
        <v>6</v>
      </c>
      <c r="D5" s="41" t="s">
        <v>7</v>
      </c>
      <c r="E5" s="41" t="s">
        <v>8</v>
      </c>
      <c r="F5" s="41" t="s">
        <v>9</v>
      </c>
      <c r="G5" s="42" t="s">
        <v>10</v>
      </c>
      <c r="H5" s="43" t="s">
        <v>6</v>
      </c>
      <c r="I5" s="43" t="s">
        <v>7</v>
      </c>
      <c r="J5" s="43" t="s">
        <v>8</v>
      </c>
      <c r="K5" s="43" t="s">
        <v>9</v>
      </c>
      <c r="L5" s="44" t="s">
        <v>10</v>
      </c>
      <c r="M5" s="41" t="s">
        <v>6</v>
      </c>
      <c r="N5" s="41" t="s">
        <v>7</v>
      </c>
      <c r="O5" s="41" t="s">
        <v>8</v>
      </c>
      <c r="P5" s="41" t="s">
        <v>9</v>
      </c>
      <c r="Q5" s="42" t="s">
        <v>10</v>
      </c>
      <c r="R5" s="288"/>
    </row>
    <row r="6" spans="1:18" ht="15.75" thickBot="1" x14ac:dyDescent="0.3">
      <c r="A6" s="269" t="s">
        <v>11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70"/>
    </row>
    <row r="7" spans="1:18" ht="38.25" x14ac:dyDescent="0.25">
      <c r="A7" s="271" t="s">
        <v>12</v>
      </c>
      <c r="B7" s="3" t="s">
        <v>13</v>
      </c>
      <c r="C7" s="54">
        <v>96</v>
      </c>
      <c r="D7" s="54">
        <v>24</v>
      </c>
      <c r="E7" s="54"/>
      <c r="F7" s="54">
        <v>3</v>
      </c>
      <c r="G7" s="19">
        <f>SUM(C7,D7)</f>
        <v>120</v>
      </c>
      <c r="H7" s="3">
        <v>60</v>
      </c>
      <c r="I7" s="3">
        <v>20</v>
      </c>
      <c r="J7" s="3"/>
      <c r="K7" s="3">
        <v>2</v>
      </c>
      <c r="L7" s="33">
        <f>SUM(H7,I7)</f>
        <v>80</v>
      </c>
      <c r="M7" s="54">
        <v>96</v>
      </c>
      <c r="N7" s="54">
        <v>24</v>
      </c>
      <c r="O7" s="54"/>
      <c r="P7" s="54">
        <v>3</v>
      </c>
      <c r="Q7" s="19">
        <f>SUM(M7,N7)</f>
        <v>120</v>
      </c>
      <c r="R7" s="45">
        <f>SUM(Q7,L7,G7)</f>
        <v>320</v>
      </c>
    </row>
    <row r="8" spans="1:18" x14ac:dyDescent="0.25">
      <c r="A8" s="272"/>
      <c r="B8" s="7" t="s">
        <v>14</v>
      </c>
      <c r="C8" s="52">
        <v>50</v>
      </c>
      <c r="D8" s="52">
        <v>30</v>
      </c>
      <c r="E8" s="52"/>
      <c r="F8" s="52">
        <v>2</v>
      </c>
      <c r="G8" s="12">
        <f t="shared" ref="G8:G18" si="0">SUM(C8,D8)</f>
        <v>80</v>
      </c>
      <c r="H8" s="7"/>
      <c r="I8" s="7"/>
      <c r="J8" s="7"/>
      <c r="K8" s="46"/>
      <c r="L8" s="47">
        <f t="shared" ref="L8:L18" si="1">SUM(H8,I8)</f>
        <v>0</v>
      </c>
      <c r="M8" s="52"/>
      <c r="N8" s="52"/>
      <c r="O8" s="52"/>
      <c r="P8" s="48"/>
      <c r="Q8" s="12">
        <f t="shared" ref="Q8:Q18" si="2">SUM(M8,N8)</f>
        <v>0</v>
      </c>
      <c r="R8" s="49">
        <f t="shared" ref="R8:R18" si="3">SUM(Q8,L8,G8)</f>
        <v>80</v>
      </c>
    </row>
    <row r="9" spans="1:18" ht="25.5" x14ac:dyDescent="0.25">
      <c r="A9" s="272"/>
      <c r="B9" s="7" t="s">
        <v>95</v>
      </c>
      <c r="C9" s="52">
        <v>60</v>
      </c>
      <c r="D9" s="52">
        <v>20</v>
      </c>
      <c r="E9" s="52"/>
      <c r="F9" s="52">
        <v>2</v>
      </c>
      <c r="G9" s="12">
        <f t="shared" si="0"/>
        <v>80</v>
      </c>
      <c r="H9" s="7">
        <v>60</v>
      </c>
      <c r="I9" s="7">
        <v>20</v>
      </c>
      <c r="J9" s="7"/>
      <c r="K9" s="7">
        <v>2</v>
      </c>
      <c r="L9" s="20">
        <f t="shared" si="1"/>
        <v>80</v>
      </c>
      <c r="M9" s="52"/>
      <c r="N9" s="52"/>
      <c r="O9" s="52"/>
      <c r="P9" s="48"/>
      <c r="Q9" s="12">
        <f t="shared" si="2"/>
        <v>0</v>
      </c>
      <c r="R9" s="49">
        <f t="shared" si="3"/>
        <v>160</v>
      </c>
    </row>
    <row r="10" spans="1:18" x14ac:dyDescent="0.25">
      <c r="A10" s="272"/>
      <c r="B10" s="7" t="s">
        <v>16</v>
      </c>
      <c r="C10" s="52">
        <v>40</v>
      </c>
      <c r="D10" s="52">
        <v>40</v>
      </c>
      <c r="E10" s="52"/>
      <c r="F10" s="52">
        <v>2</v>
      </c>
      <c r="G10" s="12">
        <f t="shared" si="0"/>
        <v>80</v>
      </c>
      <c r="H10" s="7">
        <v>40</v>
      </c>
      <c r="I10" s="7">
        <v>40</v>
      </c>
      <c r="J10" s="7"/>
      <c r="K10" s="7">
        <v>2</v>
      </c>
      <c r="L10" s="20">
        <f t="shared" si="1"/>
        <v>80</v>
      </c>
      <c r="M10" s="52"/>
      <c r="N10" s="52"/>
      <c r="O10" s="52"/>
      <c r="P10" s="52"/>
      <c r="Q10" s="12">
        <f t="shared" si="2"/>
        <v>0</v>
      </c>
      <c r="R10" s="49">
        <f t="shared" si="3"/>
        <v>160</v>
      </c>
    </row>
    <row r="11" spans="1:18" x14ac:dyDescent="0.25">
      <c r="A11" s="131" t="s">
        <v>17</v>
      </c>
      <c r="B11" s="7" t="s">
        <v>18</v>
      </c>
      <c r="C11" s="52">
        <v>96</v>
      </c>
      <c r="D11" s="52">
        <v>24</v>
      </c>
      <c r="E11" s="52"/>
      <c r="F11" s="52">
        <v>3</v>
      </c>
      <c r="G11" s="12">
        <f t="shared" si="0"/>
        <v>120</v>
      </c>
      <c r="H11" s="7">
        <v>96</v>
      </c>
      <c r="I11" s="7">
        <v>24</v>
      </c>
      <c r="J11" s="7"/>
      <c r="K11" s="7">
        <v>3</v>
      </c>
      <c r="L11" s="20">
        <f t="shared" si="1"/>
        <v>120</v>
      </c>
      <c r="M11" s="52">
        <v>96</v>
      </c>
      <c r="N11" s="52">
        <v>24</v>
      </c>
      <c r="O11" s="52"/>
      <c r="P11" s="52">
        <v>3</v>
      </c>
      <c r="Q11" s="12">
        <f t="shared" si="2"/>
        <v>120</v>
      </c>
      <c r="R11" s="49">
        <f t="shared" si="3"/>
        <v>360</v>
      </c>
    </row>
    <row r="12" spans="1:18" x14ac:dyDescent="0.25">
      <c r="A12" s="273" t="s">
        <v>19</v>
      </c>
      <c r="B12" s="7" t="s">
        <v>20</v>
      </c>
      <c r="C12" s="52">
        <v>64</v>
      </c>
      <c r="D12" s="52">
        <v>16</v>
      </c>
      <c r="E12" s="12"/>
      <c r="F12" s="52">
        <v>2</v>
      </c>
      <c r="G12" s="12">
        <f t="shared" si="0"/>
        <v>80</v>
      </c>
      <c r="H12" s="7">
        <v>64</v>
      </c>
      <c r="I12" s="7">
        <v>16</v>
      </c>
      <c r="J12" s="7"/>
      <c r="K12" s="7">
        <v>2</v>
      </c>
      <c r="L12" s="20">
        <f t="shared" si="1"/>
        <v>80</v>
      </c>
      <c r="M12" s="52"/>
      <c r="N12" s="52"/>
      <c r="O12" s="12"/>
      <c r="P12" s="52"/>
      <c r="Q12" s="12">
        <f t="shared" si="2"/>
        <v>0</v>
      </c>
      <c r="R12" s="49">
        <f t="shared" si="3"/>
        <v>160</v>
      </c>
    </row>
    <row r="13" spans="1:18" x14ac:dyDescent="0.25">
      <c r="A13" s="273"/>
      <c r="B13" s="7" t="s">
        <v>21</v>
      </c>
      <c r="C13" s="52">
        <v>64</v>
      </c>
      <c r="D13" s="52">
        <v>16</v>
      </c>
      <c r="E13" s="52"/>
      <c r="F13" s="52">
        <v>2</v>
      </c>
      <c r="G13" s="12">
        <f t="shared" si="0"/>
        <v>80</v>
      </c>
      <c r="H13" s="7">
        <v>64</v>
      </c>
      <c r="I13" s="7">
        <v>16</v>
      </c>
      <c r="J13" s="7"/>
      <c r="K13" s="7">
        <v>2</v>
      </c>
      <c r="L13" s="20">
        <f t="shared" si="1"/>
        <v>80</v>
      </c>
      <c r="M13" s="52">
        <v>64</v>
      </c>
      <c r="N13" s="52">
        <v>16</v>
      </c>
      <c r="O13" s="52"/>
      <c r="P13" s="52">
        <v>2</v>
      </c>
      <c r="Q13" s="12">
        <f t="shared" si="2"/>
        <v>80</v>
      </c>
      <c r="R13" s="49">
        <f t="shared" si="3"/>
        <v>240</v>
      </c>
    </row>
    <row r="14" spans="1:18" x14ac:dyDescent="0.25">
      <c r="A14" s="273"/>
      <c r="B14" s="7" t="s">
        <v>22</v>
      </c>
      <c r="C14" s="52">
        <v>64</v>
      </c>
      <c r="D14" s="52">
        <v>16</v>
      </c>
      <c r="E14" s="52"/>
      <c r="F14" s="52">
        <v>2</v>
      </c>
      <c r="G14" s="12">
        <f t="shared" si="0"/>
        <v>80</v>
      </c>
      <c r="H14" s="7">
        <v>64</v>
      </c>
      <c r="I14" s="7">
        <v>16</v>
      </c>
      <c r="J14" s="7"/>
      <c r="K14" s="7">
        <v>2</v>
      </c>
      <c r="L14" s="20">
        <f t="shared" si="1"/>
        <v>80</v>
      </c>
      <c r="M14" s="52"/>
      <c r="N14" s="52"/>
      <c r="O14" s="52"/>
      <c r="P14" s="52"/>
      <c r="Q14" s="12">
        <f t="shared" si="2"/>
        <v>0</v>
      </c>
      <c r="R14" s="49">
        <f t="shared" si="3"/>
        <v>160</v>
      </c>
    </row>
    <row r="15" spans="1:18" x14ac:dyDescent="0.25">
      <c r="A15" s="273" t="s">
        <v>23</v>
      </c>
      <c r="B15" s="7" t="s">
        <v>24</v>
      </c>
      <c r="C15" s="52">
        <v>64</v>
      </c>
      <c r="D15" s="52">
        <v>16</v>
      </c>
      <c r="E15" s="12"/>
      <c r="F15" s="52">
        <v>2</v>
      </c>
      <c r="G15" s="12">
        <f t="shared" si="0"/>
        <v>80</v>
      </c>
      <c r="H15" s="7">
        <v>64</v>
      </c>
      <c r="I15" s="7">
        <v>16</v>
      </c>
      <c r="J15" s="7"/>
      <c r="K15" s="7">
        <v>2</v>
      </c>
      <c r="L15" s="20">
        <f t="shared" si="1"/>
        <v>80</v>
      </c>
      <c r="M15" s="52"/>
      <c r="N15" s="52"/>
      <c r="O15" s="12"/>
      <c r="P15" s="52"/>
      <c r="Q15" s="12">
        <f t="shared" si="2"/>
        <v>0</v>
      </c>
      <c r="R15" s="49">
        <f t="shared" si="3"/>
        <v>160</v>
      </c>
    </row>
    <row r="16" spans="1:18" x14ac:dyDescent="0.25">
      <c r="A16" s="273"/>
      <c r="B16" s="7" t="s">
        <v>25</v>
      </c>
      <c r="C16" s="52">
        <v>64</v>
      </c>
      <c r="D16" s="52">
        <v>16</v>
      </c>
      <c r="E16" s="12"/>
      <c r="F16" s="52">
        <v>2</v>
      </c>
      <c r="G16" s="12">
        <f t="shared" si="0"/>
        <v>80</v>
      </c>
      <c r="H16" s="7">
        <v>64</v>
      </c>
      <c r="I16" s="7">
        <v>16</v>
      </c>
      <c r="J16" s="7"/>
      <c r="K16" s="7">
        <v>2</v>
      </c>
      <c r="L16" s="20">
        <f t="shared" si="1"/>
        <v>80</v>
      </c>
      <c r="M16" s="52"/>
      <c r="N16" s="52"/>
      <c r="O16" s="12"/>
      <c r="P16" s="52"/>
      <c r="Q16" s="12">
        <f t="shared" si="2"/>
        <v>0</v>
      </c>
      <c r="R16" s="49">
        <f t="shared" si="3"/>
        <v>160</v>
      </c>
    </row>
    <row r="17" spans="1:18" x14ac:dyDescent="0.25">
      <c r="A17" s="273"/>
      <c r="B17" s="7" t="s">
        <v>26</v>
      </c>
      <c r="C17" s="52">
        <v>32</v>
      </c>
      <c r="D17" s="52">
        <v>8</v>
      </c>
      <c r="E17" s="12"/>
      <c r="F17" s="52">
        <v>1</v>
      </c>
      <c r="G17" s="12">
        <f t="shared" si="0"/>
        <v>40</v>
      </c>
      <c r="H17" s="7">
        <v>32</v>
      </c>
      <c r="I17" s="7">
        <v>8</v>
      </c>
      <c r="J17" s="7"/>
      <c r="K17" s="7">
        <v>1</v>
      </c>
      <c r="L17" s="20">
        <f t="shared" si="1"/>
        <v>40</v>
      </c>
      <c r="M17" s="52">
        <v>32</v>
      </c>
      <c r="N17" s="52">
        <v>8</v>
      </c>
      <c r="O17" s="12"/>
      <c r="P17" s="52">
        <v>1</v>
      </c>
      <c r="Q17" s="12">
        <f t="shared" si="2"/>
        <v>40</v>
      </c>
      <c r="R17" s="49">
        <f t="shared" si="3"/>
        <v>120</v>
      </c>
    </row>
    <row r="18" spans="1:18" ht="15.75" thickBot="1" x14ac:dyDescent="0.3">
      <c r="A18" s="274"/>
      <c r="B18" s="13" t="s">
        <v>27</v>
      </c>
      <c r="C18" s="21">
        <v>32</v>
      </c>
      <c r="D18" s="21">
        <v>8</v>
      </c>
      <c r="E18" s="14"/>
      <c r="F18" s="21">
        <v>1</v>
      </c>
      <c r="G18" s="14">
        <f t="shared" si="0"/>
        <v>40</v>
      </c>
      <c r="H18" s="13">
        <v>32</v>
      </c>
      <c r="I18" s="13">
        <v>8</v>
      </c>
      <c r="J18" s="13"/>
      <c r="K18" s="13">
        <v>1</v>
      </c>
      <c r="L18" s="22">
        <f t="shared" si="1"/>
        <v>40</v>
      </c>
      <c r="M18" s="21">
        <v>32</v>
      </c>
      <c r="N18" s="21">
        <v>8</v>
      </c>
      <c r="O18" s="14"/>
      <c r="P18" s="21">
        <v>1</v>
      </c>
      <c r="Q18" s="14">
        <f t="shared" si="2"/>
        <v>40</v>
      </c>
      <c r="R18" s="50">
        <f t="shared" si="3"/>
        <v>120</v>
      </c>
    </row>
    <row r="19" spans="1:18" ht="15.75" thickBot="1" x14ac:dyDescent="0.3">
      <c r="A19" s="241" t="s">
        <v>28</v>
      </c>
      <c r="B19" s="275"/>
      <c r="C19" s="24">
        <f>SUM(C7:C18)</f>
        <v>726</v>
      </c>
      <c r="D19" s="24">
        <f>SUM(D7:D18)</f>
        <v>234</v>
      </c>
      <c r="E19" s="16"/>
      <c r="F19" s="24">
        <f>SUM(F7:F18)</f>
        <v>24</v>
      </c>
      <c r="G19" s="24">
        <f>SUM(G7:G18)</f>
        <v>960</v>
      </c>
      <c r="H19" s="17">
        <f>SUM(H7:H18)</f>
        <v>640</v>
      </c>
      <c r="I19" s="17">
        <f>SUM(I7:I18)</f>
        <v>200</v>
      </c>
      <c r="J19" s="17"/>
      <c r="K19" s="17">
        <f>SUM(K7:K18)</f>
        <v>21</v>
      </c>
      <c r="L19" s="25">
        <f>SUM(L7:L18)</f>
        <v>840</v>
      </c>
      <c r="M19" s="24">
        <f>SUM(M7:M18)</f>
        <v>320</v>
      </c>
      <c r="N19" s="24">
        <f>SUM(N7:N18)</f>
        <v>80</v>
      </c>
      <c r="O19" s="16"/>
      <c r="P19" s="24">
        <f>SUM(P7:P18)</f>
        <v>10</v>
      </c>
      <c r="Q19" s="24">
        <f>SUM(Q7:Q18)</f>
        <v>400</v>
      </c>
      <c r="R19" s="51">
        <f>SUM(R7:R18)</f>
        <v>2200</v>
      </c>
    </row>
    <row r="20" spans="1:18" ht="15.75" thickBot="1" x14ac:dyDescent="0.3">
      <c r="A20" s="276" t="s">
        <v>29</v>
      </c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  <c r="Q20" s="267"/>
      <c r="R20" s="268"/>
    </row>
    <row r="21" spans="1:18" x14ac:dyDescent="0.25">
      <c r="A21" s="257" t="s">
        <v>96</v>
      </c>
      <c r="B21" s="258"/>
      <c r="C21" s="39">
        <v>30</v>
      </c>
      <c r="D21" s="4">
        <v>10</v>
      </c>
      <c r="E21" s="19"/>
      <c r="F21" s="4">
        <v>1</v>
      </c>
      <c r="G21" s="5">
        <f>SUM(C21,D21)</f>
        <v>40</v>
      </c>
      <c r="H21" s="3"/>
      <c r="I21" s="3"/>
      <c r="J21" s="3"/>
      <c r="K21" s="6"/>
      <c r="L21" s="33">
        <f>SUM(H21,I21)</f>
        <v>0</v>
      </c>
      <c r="M21" s="54"/>
      <c r="N21" s="54"/>
      <c r="O21" s="19"/>
      <c r="P21" s="54"/>
      <c r="Q21" s="64">
        <f>SUM(M21,N21)</f>
        <v>0</v>
      </c>
      <c r="R21" s="60">
        <f>SUM(G21,L21,Q21)</f>
        <v>40</v>
      </c>
    </row>
    <row r="22" spans="1:18" x14ac:dyDescent="0.25">
      <c r="A22" s="292" t="s">
        <v>97</v>
      </c>
      <c r="B22" s="293"/>
      <c r="C22" s="40"/>
      <c r="D22" s="8"/>
      <c r="E22" s="52"/>
      <c r="F22" s="8"/>
      <c r="G22" s="9">
        <f>SUM(C22,D22)</f>
        <v>0</v>
      </c>
      <c r="H22" s="7">
        <v>20</v>
      </c>
      <c r="I22" s="7">
        <v>20</v>
      </c>
      <c r="J22" s="20"/>
      <c r="K22" s="10">
        <v>1</v>
      </c>
      <c r="L22" s="20">
        <f>SUM(H22,I22)</f>
        <v>40</v>
      </c>
      <c r="M22" s="52"/>
      <c r="N22" s="52"/>
      <c r="O22" s="52"/>
      <c r="P22" s="8"/>
      <c r="Q22" s="65">
        <f>SUM(M22,N22)</f>
        <v>0</v>
      </c>
      <c r="R22" s="61">
        <f>SUM(G22,L22,Q22)</f>
        <v>40</v>
      </c>
    </row>
    <row r="23" spans="1:18" x14ac:dyDescent="0.25">
      <c r="A23" s="259" t="s">
        <v>31</v>
      </c>
      <c r="B23" s="260"/>
      <c r="C23" s="40"/>
      <c r="D23" s="8"/>
      <c r="E23" s="52"/>
      <c r="F23" s="8"/>
      <c r="G23" s="9">
        <f>SUM(C23,D23)</f>
        <v>0</v>
      </c>
      <c r="H23" s="7">
        <v>20</v>
      </c>
      <c r="I23" s="7">
        <v>20</v>
      </c>
      <c r="J23" s="20"/>
      <c r="K23" s="10">
        <v>1</v>
      </c>
      <c r="L23" s="20">
        <f>SUM(H23,I23)</f>
        <v>40</v>
      </c>
      <c r="M23" s="52"/>
      <c r="N23" s="52"/>
      <c r="O23" s="52"/>
      <c r="P23" s="8"/>
      <c r="Q23" s="65">
        <f>SUM(M23,N23)</f>
        <v>0</v>
      </c>
      <c r="R23" s="61">
        <f>SUM(G23,L23,Q23)</f>
        <v>40</v>
      </c>
    </row>
    <row r="24" spans="1:18" ht="15.75" thickBot="1" x14ac:dyDescent="0.3">
      <c r="A24" s="261" t="s">
        <v>33</v>
      </c>
      <c r="B24" s="262"/>
      <c r="C24" s="133"/>
      <c r="D24" s="53"/>
      <c r="E24" s="53"/>
      <c r="F24" s="53"/>
      <c r="G24" s="55">
        <f>SUM(C24,D24)</f>
        <v>0</v>
      </c>
      <c r="H24" s="56"/>
      <c r="I24" s="56"/>
      <c r="J24" s="57"/>
      <c r="K24" s="58"/>
      <c r="L24" s="57">
        <f>SUM(H24,I24)</f>
        <v>0</v>
      </c>
      <c r="M24" s="59">
        <v>40</v>
      </c>
      <c r="N24" s="59">
        <v>40</v>
      </c>
      <c r="O24" s="53"/>
      <c r="P24" s="59">
        <v>2</v>
      </c>
      <c r="Q24" s="66">
        <f>SUM(M24,N24)</f>
        <v>80</v>
      </c>
      <c r="R24" s="68">
        <f>SUM(G24,L24,Q24)</f>
        <v>80</v>
      </c>
    </row>
    <row r="25" spans="1:18" ht="15.75" thickBot="1" x14ac:dyDescent="0.3">
      <c r="A25" s="263" t="s">
        <v>34</v>
      </c>
      <c r="B25" s="264"/>
      <c r="C25" s="28">
        <f>SUM(C21:C24)</f>
        <v>30</v>
      </c>
      <c r="D25" s="29">
        <f>SUM(D21:D24)</f>
        <v>10</v>
      </c>
      <c r="E25" s="30"/>
      <c r="F25" s="29">
        <f>SUM(F21:F24)</f>
        <v>1</v>
      </c>
      <c r="G25" s="29">
        <f>SUM(G21:G24)</f>
        <v>40</v>
      </c>
      <c r="H25" s="62">
        <f>SUM(H22:H23)</f>
        <v>40</v>
      </c>
      <c r="I25" s="62">
        <f>SUM(I22:I23)</f>
        <v>40</v>
      </c>
      <c r="J25" s="63"/>
      <c r="K25" s="62">
        <f>SUM(K21:K24)</f>
        <v>2</v>
      </c>
      <c r="L25" s="63">
        <f>SUM(L21:L24)</f>
        <v>80</v>
      </c>
      <c r="M25" s="29">
        <f>SUM(M21:M24)</f>
        <v>40</v>
      </c>
      <c r="N25" s="29">
        <f>SUM(N21:N24)</f>
        <v>40</v>
      </c>
      <c r="O25" s="30"/>
      <c r="P25" s="29">
        <f>SUM(P21:P24)</f>
        <v>2</v>
      </c>
      <c r="Q25" s="31">
        <f>SUM(Q21:Q24)</f>
        <v>80</v>
      </c>
      <c r="R25" s="26">
        <f>SUM(R21:R24)</f>
        <v>200</v>
      </c>
    </row>
    <row r="26" spans="1:18" ht="29.25" customHeight="1" thickBot="1" x14ac:dyDescent="0.3">
      <c r="A26" s="249" t="s">
        <v>35</v>
      </c>
      <c r="B26" s="250"/>
      <c r="C26" s="28">
        <f>SUM(C19,C25)</f>
        <v>756</v>
      </c>
      <c r="D26" s="29">
        <f>SUM(D19,D25)</f>
        <v>244</v>
      </c>
      <c r="E26" s="30"/>
      <c r="F26" s="29">
        <f>SUM(F19,F25)</f>
        <v>25</v>
      </c>
      <c r="G26" s="29">
        <f>SUM(G19,G25)</f>
        <v>1000</v>
      </c>
      <c r="H26" s="18">
        <f>SUM(H19,H25)</f>
        <v>680</v>
      </c>
      <c r="I26" s="18">
        <f>SUM(I19,I25)</f>
        <v>240</v>
      </c>
      <c r="J26" s="25"/>
      <c r="K26" s="18">
        <f>SUM(K19,K25)</f>
        <v>23</v>
      </c>
      <c r="L26" s="25">
        <f>SUM(L19,L25)</f>
        <v>920</v>
      </c>
      <c r="M26" s="29">
        <f>SUM(M19,M25)</f>
        <v>360</v>
      </c>
      <c r="N26" s="29">
        <f>SUM(N19,N25)</f>
        <v>120</v>
      </c>
      <c r="O26" s="30"/>
      <c r="P26" s="29">
        <f>SUM(P19,P25)</f>
        <v>12</v>
      </c>
      <c r="Q26" s="31">
        <f>SUM(Q25,Q19)</f>
        <v>480</v>
      </c>
      <c r="R26" s="32">
        <f>SUM(R25,R19)</f>
        <v>2400</v>
      </c>
    </row>
    <row r="27" spans="1:18" ht="15.75" thickBot="1" x14ac:dyDescent="0.3">
      <c r="A27" s="265" t="s">
        <v>36</v>
      </c>
      <c r="B27" s="266"/>
      <c r="C27" s="26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8"/>
    </row>
    <row r="28" spans="1:18" ht="15.75" thickBot="1" x14ac:dyDescent="0.3">
      <c r="A28" s="296" t="s">
        <v>98</v>
      </c>
      <c r="B28" s="297"/>
      <c r="C28" s="39">
        <v>60</v>
      </c>
      <c r="D28" s="4">
        <v>20</v>
      </c>
      <c r="E28" s="19"/>
      <c r="F28" s="4">
        <v>2</v>
      </c>
      <c r="G28" s="5">
        <f t="shared" ref="G28:G41" si="4">SUM(C28,D28)</f>
        <v>80</v>
      </c>
      <c r="H28" s="3"/>
      <c r="I28" s="3"/>
      <c r="J28" s="3"/>
      <c r="K28" s="6"/>
      <c r="L28" s="33">
        <f t="shared" ref="L28:L41" si="5">SUM(H28,I28)</f>
        <v>0</v>
      </c>
      <c r="M28" s="54"/>
      <c r="N28" s="54"/>
      <c r="O28" s="19"/>
      <c r="P28" s="54"/>
      <c r="Q28" s="64">
        <f t="shared" ref="Q28:Q41" si="6">SUM(M28,N28)</f>
        <v>0</v>
      </c>
      <c r="R28" s="60">
        <f t="shared" ref="R28:R43" si="7">SUM(G28,L28,Q28)</f>
        <v>80</v>
      </c>
    </row>
    <row r="29" spans="1:18" ht="15.75" thickBot="1" x14ac:dyDescent="0.3">
      <c r="A29" s="247" t="s">
        <v>99</v>
      </c>
      <c r="B29" s="248"/>
      <c r="C29" s="39">
        <v>30</v>
      </c>
      <c r="D29" s="4">
        <v>90</v>
      </c>
      <c r="E29" s="19"/>
      <c r="F29" s="4">
        <v>3</v>
      </c>
      <c r="G29" s="5">
        <f t="shared" si="4"/>
        <v>120</v>
      </c>
      <c r="H29" s="3"/>
      <c r="I29" s="3"/>
      <c r="J29" s="3"/>
      <c r="K29" s="6"/>
      <c r="L29" s="33">
        <f t="shared" si="5"/>
        <v>0</v>
      </c>
      <c r="M29" s="54"/>
      <c r="N29" s="54"/>
      <c r="O29" s="19"/>
      <c r="P29" s="54"/>
      <c r="Q29" s="64">
        <f t="shared" si="6"/>
        <v>0</v>
      </c>
      <c r="R29" s="60">
        <f t="shared" si="7"/>
        <v>120</v>
      </c>
    </row>
    <row r="30" spans="1:18" ht="15.75" thickBot="1" x14ac:dyDescent="0.3">
      <c r="A30" s="247" t="s">
        <v>38</v>
      </c>
      <c r="B30" s="248"/>
      <c r="C30" s="39">
        <v>60</v>
      </c>
      <c r="D30" s="4">
        <v>60</v>
      </c>
      <c r="E30" s="19"/>
      <c r="F30" s="4">
        <v>3</v>
      </c>
      <c r="G30" s="5">
        <f t="shared" si="4"/>
        <v>120</v>
      </c>
      <c r="H30" s="3"/>
      <c r="I30" s="3"/>
      <c r="J30" s="3"/>
      <c r="K30" s="6"/>
      <c r="L30" s="33">
        <f t="shared" si="5"/>
        <v>0</v>
      </c>
      <c r="M30" s="54"/>
      <c r="N30" s="54"/>
      <c r="O30" s="19"/>
      <c r="P30" s="54"/>
      <c r="Q30" s="64">
        <f t="shared" si="6"/>
        <v>0</v>
      </c>
      <c r="R30" s="60">
        <f t="shared" si="7"/>
        <v>120</v>
      </c>
    </row>
    <row r="31" spans="1:18" x14ac:dyDescent="0.25">
      <c r="A31" s="247" t="s">
        <v>100</v>
      </c>
      <c r="B31" s="248"/>
      <c r="C31" s="39">
        <v>40</v>
      </c>
      <c r="D31" s="4">
        <v>40</v>
      </c>
      <c r="E31" s="19"/>
      <c r="F31" s="4">
        <v>2</v>
      </c>
      <c r="G31" s="5">
        <f t="shared" si="4"/>
        <v>80</v>
      </c>
      <c r="H31" s="3"/>
      <c r="I31" s="3"/>
      <c r="J31" s="3"/>
      <c r="K31" s="6"/>
      <c r="L31" s="33">
        <f t="shared" si="5"/>
        <v>0</v>
      </c>
      <c r="M31" s="54"/>
      <c r="N31" s="54"/>
      <c r="O31" s="19"/>
      <c r="P31" s="54"/>
      <c r="Q31" s="64">
        <f t="shared" si="6"/>
        <v>0</v>
      </c>
      <c r="R31" s="60">
        <f t="shared" si="7"/>
        <v>80</v>
      </c>
    </row>
    <row r="32" spans="1:18" x14ac:dyDescent="0.25">
      <c r="A32" s="247" t="s">
        <v>41</v>
      </c>
      <c r="B32" s="248"/>
      <c r="C32" s="40"/>
      <c r="D32" s="8"/>
      <c r="E32" s="52"/>
      <c r="F32" s="8"/>
      <c r="G32" s="9">
        <f t="shared" si="4"/>
        <v>0</v>
      </c>
      <c r="H32" s="7">
        <v>20</v>
      </c>
      <c r="I32" s="7">
        <v>20</v>
      </c>
      <c r="J32" s="20"/>
      <c r="K32" s="10">
        <v>1</v>
      </c>
      <c r="L32" s="20">
        <f t="shared" si="5"/>
        <v>40</v>
      </c>
      <c r="M32" s="52"/>
      <c r="N32" s="52"/>
      <c r="O32" s="52"/>
      <c r="P32" s="8"/>
      <c r="Q32" s="65">
        <f t="shared" si="6"/>
        <v>0</v>
      </c>
      <c r="R32" s="61">
        <f t="shared" si="7"/>
        <v>40</v>
      </c>
    </row>
    <row r="33" spans="1:18" x14ac:dyDescent="0.25">
      <c r="A33" s="247" t="s">
        <v>101</v>
      </c>
      <c r="B33" s="248"/>
      <c r="C33" s="40"/>
      <c r="D33" s="8"/>
      <c r="E33" s="52"/>
      <c r="F33" s="8"/>
      <c r="G33" s="9">
        <f t="shared" si="4"/>
        <v>0</v>
      </c>
      <c r="H33" s="7">
        <v>40</v>
      </c>
      <c r="I33" s="7">
        <v>40</v>
      </c>
      <c r="J33" s="20"/>
      <c r="K33" s="10">
        <v>1</v>
      </c>
      <c r="L33" s="20">
        <f t="shared" si="5"/>
        <v>80</v>
      </c>
      <c r="M33" s="52"/>
      <c r="N33" s="52"/>
      <c r="O33" s="52"/>
      <c r="P33" s="8"/>
      <c r="Q33" s="65">
        <f t="shared" si="6"/>
        <v>0</v>
      </c>
      <c r="R33" s="61">
        <f t="shared" si="7"/>
        <v>80</v>
      </c>
    </row>
    <row r="34" spans="1:18" x14ac:dyDescent="0.25">
      <c r="A34" s="247" t="s">
        <v>102</v>
      </c>
      <c r="B34" s="248"/>
      <c r="C34" s="40"/>
      <c r="D34" s="8"/>
      <c r="E34" s="52"/>
      <c r="F34" s="8"/>
      <c r="G34" s="9">
        <f t="shared" si="4"/>
        <v>0</v>
      </c>
      <c r="H34" s="7">
        <v>20</v>
      </c>
      <c r="I34" s="7">
        <v>20</v>
      </c>
      <c r="J34" s="20"/>
      <c r="K34" s="10">
        <v>1</v>
      </c>
      <c r="L34" s="20">
        <f t="shared" si="5"/>
        <v>40</v>
      </c>
      <c r="M34" s="52"/>
      <c r="N34" s="52"/>
      <c r="O34" s="52"/>
      <c r="P34" s="8"/>
      <c r="Q34" s="65">
        <f t="shared" si="6"/>
        <v>0</v>
      </c>
      <c r="R34" s="61">
        <f t="shared" si="7"/>
        <v>40</v>
      </c>
    </row>
    <row r="35" spans="1:18" ht="24" customHeight="1" x14ac:dyDescent="0.25">
      <c r="A35" s="247" t="s">
        <v>103</v>
      </c>
      <c r="B35" s="248"/>
      <c r="C35" s="40"/>
      <c r="D35" s="8"/>
      <c r="E35" s="52"/>
      <c r="F35" s="8"/>
      <c r="G35" s="9">
        <f t="shared" si="4"/>
        <v>0</v>
      </c>
      <c r="H35" s="7">
        <v>40</v>
      </c>
      <c r="I35" s="7">
        <v>40</v>
      </c>
      <c r="J35" s="20"/>
      <c r="K35" s="10">
        <v>1</v>
      </c>
      <c r="L35" s="20">
        <f t="shared" si="5"/>
        <v>80</v>
      </c>
      <c r="M35" s="52"/>
      <c r="N35" s="52"/>
      <c r="O35" s="52"/>
      <c r="P35" s="8"/>
      <c r="Q35" s="65">
        <f t="shared" si="6"/>
        <v>0</v>
      </c>
      <c r="R35" s="61">
        <f t="shared" si="7"/>
        <v>80</v>
      </c>
    </row>
    <row r="36" spans="1:18" x14ac:dyDescent="0.25">
      <c r="A36" s="247" t="s">
        <v>104</v>
      </c>
      <c r="B36" s="248"/>
      <c r="C36" s="40"/>
      <c r="D36" s="8"/>
      <c r="E36" s="52"/>
      <c r="F36" s="8"/>
      <c r="G36" s="9">
        <f t="shared" si="4"/>
        <v>0</v>
      </c>
      <c r="H36" s="7">
        <v>40</v>
      </c>
      <c r="I36" s="7">
        <v>40</v>
      </c>
      <c r="J36" s="20"/>
      <c r="K36" s="10">
        <v>1</v>
      </c>
      <c r="L36" s="20">
        <f t="shared" si="5"/>
        <v>80</v>
      </c>
      <c r="M36" s="52"/>
      <c r="N36" s="52"/>
      <c r="O36" s="52"/>
      <c r="P36" s="8"/>
      <c r="Q36" s="65">
        <f t="shared" si="6"/>
        <v>0</v>
      </c>
      <c r="R36" s="61">
        <f t="shared" si="7"/>
        <v>80</v>
      </c>
    </row>
    <row r="37" spans="1:18" ht="15.75" thickBot="1" x14ac:dyDescent="0.3">
      <c r="A37" s="247" t="s">
        <v>105</v>
      </c>
      <c r="B37" s="248"/>
      <c r="C37" s="140"/>
      <c r="D37" s="53"/>
      <c r="E37" s="53"/>
      <c r="F37" s="53"/>
      <c r="G37" s="55">
        <f t="shared" si="4"/>
        <v>0</v>
      </c>
      <c r="H37" s="56"/>
      <c r="I37" s="56"/>
      <c r="J37" s="57"/>
      <c r="K37" s="58"/>
      <c r="L37" s="57">
        <f t="shared" si="5"/>
        <v>0</v>
      </c>
      <c r="M37" s="59">
        <v>20</v>
      </c>
      <c r="N37" s="59">
        <v>20</v>
      </c>
      <c r="O37" s="53"/>
      <c r="P37" s="59">
        <v>1</v>
      </c>
      <c r="Q37" s="66">
        <f t="shared" si="6"/>
        <v>40</v>
      </c>
      <c r="R37" s="68">
        <f t="shared" si="7"/>
        <v>40</v>
      </c>
    </row>
    <row r="38" spans="1:18" ht="15.75" thickBot="1" x14ac:dyDescent="0.3">
      <c r="A38" s="294" t="s">
        <v>106</v>
      </c>
      <c r="B38" s="295"/>
      <c r="C38" s="140"/>
      <c r="D38" s="53"/>
      <c r="E38" s="53"/>
      <c r="F38" s="53"/>
      <c r="G38" s="55">
        <f t="shared" si="4"/>
        <v>0</v>
      </c>
      <c r="H38" s="56"/>
      <c r="I38" s="56"/>
      <c r="J38" s="57"/>
      <c r="K38" s="58"/>
      <c r="L38" s="57">
        <f t="shared" si="5"/>
        <v>0</v>
      </c>
      <c r="M38" s="59">
        <v>40</v>
      </c>
      <c r="N38" s="59">
        <v>40</v>
      </c>
      <c r="O38" s="53"/>
      <c r="P38" s="59">
        <v>2</v>
      </c>
      <c r="Q38" s="66">
        <f t="shared" si="6"/>
        <v>80</v>
      </c>
      <c r="R38" s="68">
        <f t="shared" si="7"/>
        <v>80</v>
      </c>
    </row>
    <row r="39" spans="1:18" ht="15.75" thickBot="1" x14ac:dyDescent="0.3">
      <c r="A39" s="294" t="s">
        <v>107</v>
      </c>
      <c r="B39" s="295"/>
      <c r="C39" s="140"/>
      <c r="D39" s="53"/>
      <c r="E39" s="53"/>
      <c r="F39" s="53"/>
      <c r="G39" s="55">
        <f t="shared" si="4"/>
        <v>0</v>
      </c>
      <c r="H39" s="56"/>
      <c r="I39" s="56"/>
      <c r="J39" s="57"/>
      <c r="K39" s="58"/>
      <c r="L39" s="57">
        <f t="shared" si="5"/>
        <v>0</v>
      </c>
      <c r="M39" s="59">
        <v>20</v>
      </c>
      <c r="N39" s="59">
        <v>20</v>
      </c>
      <c r="O39" s="53"/>
      <c r="P39" s="59">
        <v>1</v>
      </c>
      <c r="Q39" s="66">
        <f t="shared" si="6"/>
        <v>40</v>
      </c>
      <c r="R39" s="68">
        <f t="shared" si="7"/>
        <v>40</v>
      </c>
    </row>
    <row r="40" spans="1:18" ht="15.75" thickBot="1" x14ac:dyDescent="0.3">
      <c r="A40" s="294" t="s">
        <v>108</v>
      </c>
      <c r="B40" s="295"/>
      <c r="C40" s="140"/>
      <c r="D40" s="53"/>
      <c r="E40" s="53"/>
      <c r="F40" s="53"/>
      <c r="G40" s="55">
        <f t="shared" si="4"/>
        <v>0</v>
      </c>
      <c r="H40" s="56"/>
      <c r="I40" s="56"/>
      <c r="J40" s="57"/>
      <c r="K40" s="58"/>
      <c r="L40" s="57">
        <f t="shared" si="5"/>
        <v>0</v>
      </c>
      <c r="M40" s="59">
        <v>20</v>
      </c>
      <c r="N40" s="59">
        <v>20</v>
      </c>
      <c r="O40" s="53"/>
      <c r="P40" s="59">
        <v>1</v>
      </c>
      <c r="Q40" s="66">
        <f t="shared" si="6"/>
        <v>40</v>
      </c>
      <c r="R40" s="68">
        <f t="shared" si="7"/>
        <v>40</v>
      </c>
    </row>
    <row r="41" spans="1:18" ht="15.75" thickBot="1" x14ac:dyDescent="0.3">
      <c r="A41" s="247" t="s">
        <v>109</v>
      </c>
      <c r="B41" s="248"/>
      <c r="C41" s="140"/>
      <c r="D41" s="53"/>
      <c r="E41" s="53"/>
      <c r="F41" s="53"/>
      <c r="G41" s="55">
        <f t="shared" si="4"/>
        <v>0</v>
      </c>
      <c r="H41" s="56"/>
      <c r="I41" s="56"/>
      <c r="J41" s="57"/>
      <c r="K41" s="58"/>
      <c r="L41" s="57">
        <f t="shared" si="5"/>
        <v>0</v>
      </c>
      <c r="M41" s="59">
        <v>60</v>
      </c>
      <c r="N41" s="59">
        <v>20</v>
      </c>
      <c r="O41" s="53"/>
      <c r="P41" s="59">
        <v>2</v>
      </c>
      <c r="Q41" s="66">
        <f t="shared" si="6"/>
        <v>80</v>
      </c>
      <c r="R41" s="68">
        <f t="shared" si="7"/>
        <v>80</v>
      </c>
    </row>
    <row r="42" spans="1:18" ht="15.75" thickBot="1" x14ac:dyDescent="0.3">
      <c r="A42" s="249" t="s">
        <v>47</v>
      </c>
      <c r="B42" s="250"/>
      <c r="C42" s="70">
        <f>SUM(C28:C41)</f>
        <v>190</v>
      </c>
      <c r="D42" s="71">
        <f>SUM(D28:D41)</f>
        <v>210</v>
      </c>
      <c r="E42" s="72"/>
      <c r="F42" s="71">
        <f>SUM(F28:F41)</f>
        <v>10</v>
      </c>
      <c r="G42" s="71">
        <f>SUM(G28:G41)</f>
        <v>400</v>
      </c>
      <c r="H42" s="73">
        <f>SUM(H28:H41)</f>
        <v>160</v>
      </c>
      <c r="I42" s="73">
        <f>SUM(I28:I41)</f>
        <v>160</v>
      </c>
      <c r="J42" s="74"/>
      <c r="K42" s="73">
        <f>SUM(K28:K41)</f>
        <v>5</v>
      </c>
      <c r="L42" s="75">
        <f>SUM(L28:L41)</f>
        <v>320</v>
      </c>
      <c r="M42" s="71">
        <f>SUM(M28:M41)</f>
        <v>160</v>
      </c>
      <c r="N42" s="71">
        <f>SUM(N28:N41)</f>
        <v>120</v>
      </c>
      <c r="O42" s="72"/>
      <c r="P42" s="71">
        <f>SUM(P28:P41)</f>
        <v>7</v>
      </c>
      <c r="Q42" s="76">
        <f>SUM(Q28:Q41)</f>
        <v>280</v>
      </c>
      <c r="R42" s="34">
        <f t="shared" si="7"/>
        <v>1000</v>
      </c>
    </row>
    <row r="43" spans="1:18" ht="41.25" customHeight="1" thickBot="1" x14ac:dyDescent="0.3">
      <c r="A43" s="251" t="s">
        <v>189</v>
      </c>
      <c r="B43" s="252"/>
      <c r="C43" s="23">
        <f>SUM(C26,C42)</f>
        <v>946</v>
      </c>
      <c r="D43" s="15">
        <f>SUM(D26,D42)</f>
        <v>454</v>
      </c>
      <c r="E43" s="15"/>
      <c r="F43" s="15">
        <f>SUM(F26,F42)</f>
        <v>35</v>
      </c>
      <c r="G43" s="15">
        <f>SUM(G26,G42)</f>
        <v>1400</v>
      </c>
      <c r="H43" s="18">
        <f>SUM(H26,H42)</f>
        <v>840</v>
      </c>
      <c r="I43" s="18">
        <f>SUM(I26,I42)</f>
        <v>400</v>
      </c>
      <c r="J43" s="25"/>
      <c r="K43" s="18">
        <f>SUM(K26,K42)</f>
        <v>28</v>
      </c>
      <c r="L43" s="25">
        <f>SUM(L26,L42)</f>
        <v>1240</v>
      </c>
      <c r="M43" s="15">
        <f>SUM(M26,M42)</f>
        <v>520</v>
      </c>
      <c r="N43" s="15">
        <f>SUM(N26,N42)</f>
        <v>240</v>
      </c>
      <c r="O43" s="15"/>
      <c r="P43" s="15">
        <f>SUM(P26,P42)</f>
        <v>19</v>
      </c>
      <c r="Q43" s="35">
        <f>SUM(Q26,Q42)</f>
        <v>760</v>
      </c>
      <c r="R43" s="36">
        <f t="shared" si="7"/>
        <v>3400</v>
      </c>
    </row>
    <row r="44" spans="1:18" ht="41.25" customHeight="1" thickBot="1" x14ac:dyDescent="0.3">
      <c r="A44" s="251" t="s">
        <v>190</v>
      </c>
      <c r="B44" s="252"/>
      <c r="C44" s="241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3"/>
      <c r="R44" s="36">
        <v>2833</v>
      </c>
    </row>
    <row r="45" spans="1:18" ht="15.75" thickBot="1" x14ac:dyDescent="0.3">
      <c r="A45" s="251" t="s">
        <v>48</v>
      </c>
      <c r="B45" s="252"/>
      <c r="C45" s="253"/>
      <c r="D45" s="253"/>
      <c r="E45" s="253"/>
      <c r="F45" s="253"/>
      <c r="G45" s="253"/>
      <c r="H45" s="253"/>
      <c r="I45" s="253"/>
      <c r="J45" s="253"/>
      <c r="K45" s="253"/>
      <c r="L45" s="253"/>
      <c r="M45" s="253"/>
      <c r="N45" s="253"/>
      <c r="O45" s="253"/>
      <c r="P45" s="253"/>
      <c r="Q45" s="253"/>
      <c r="R45" s="254"/>
    </row>
    <row r="46" spans="1:18" ht="28.5" customHeight="1" thickBot="1" x14ac:dyDescent="0.3">
      <c r="A46" s="230" t="s">
        <v>191</v>
      </c>
      <c r="B46" s="231"/>
      <c r="C46" s="223"/>
      <c r="D46" s="53"/>
      <c r="E46" s="53"/>
      <c r="F46" s="53"/>
      <c r="G46" s="55">
        <f>SUM(C46,D46)</f>
        <v>0</v>
      </c>
      <c r="H46" s="56"/>
      <c r="I46" s="56"/>
      <c r="J46" s="57"/>
      <c r="K46" s="58"/>
      <c r="L46" s="57">
        <f>SUM(H46,I46)</f>
        <v>0</v>
      </c>
      <c r="M46" s="59">
        <v>20</v>
      </c>
      <c r="N46" s="59">
        <v>20</v>
      </c>
      <c r="O46" s="53"/>
      <c r="P46" s="59">
        <v>1</v>
      </c>
      <c r="Q46" s="66">
        <f>SUM(M46,N46)</f>
        <v>40</v>
      </c>
      <c r="R46" s="68">
        <f>SUM(G46,L46,Q46)</f>
        <v>40</v>
      </c>
    </row>
    <row r="47" spans="1:18" ht="30.75" customHeight="1" thickBot="1" x14ac:dyDescent="0.3">
      <c r="A47" s="255" t="s">
        <v>192</v>
      </c>
      <c r="B47" s="256"/>
      <c r="C47" s="238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39"/>
      <c r="P47" s="239"/>
      <c r="Q47" s="240"/>
      <c r="R47" s="34">
        <v>33</v>
      </c>
    </row>
    <row r="48" spans="1:18" ht="25.5" customHeight="1" thickBot="1" x14ac:dyDescent="0.3">
      <c r="A48" s="244" t="s">
        <v>49</v>
      </c>
      <c r="B48" s="245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6"/>
    </row>
    <row r="49" spans="1:18" ht="25.5" customHeight="1" thickBot="1" x14ac:dyDescent="0.3">
      <c r="A49" s="230" t="s">
        <v>79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68">
        <v>250</v>
      </c>
    </row>
    <row r="50" spans="1:18" ht="25.5" customHeight="1" thickBot="1" x14ac:dyDescent="0.3">
      <c r="A50" s="230" t="s">
        <v>193</v>
      </c>
      <c r="B50" s="231"/>
      <c r="C50" s="232"/>
      <c r="D50" s="233"/>
      <c r="E50" s="233"/>
      <c r="F50" s="233"/>
      <c r="G50" s="233"/>
      <c r="H50" s="233"/>
      <c r="I50" s="233"/>
      <c r="J50" s="233"/>
      <c r="K50" s="233"/>
      <c r="L50" s="233"/>
      <c r="M50" s="233"/>
      <c r="N50" s="233"/>
      <c r="O50" s="233"/>
      <c r="P50" s="233"/>
      <c r="Q50" s="234"/>
      <c r="R50" s="34">
        <v>100</v>
      </c>
    </row>
    <row r="51" spans="1:18" ht="22.5" customHeight="1" thickBot="1" x14ac:dyDescent="0.3">
      <c r="A51" s="235" t="s">
        <v>194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37">
        <f>SUM(R43,R49,R50)</f>
        <v>3750</v>
      </c>
    </row>
    <row r="52" spans="1:18" ht="22.5" customHeight="1" thickBot="1" x14ac:dyDescent="0.3">
      <c r="A52" s="235" t="s">
        <v>195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v>3183</v>
      </c>
    </row>
    <row r="53" spans="1:18" ht="22.5" customHeight="1" thickBot="1" x14ac:dyDescent="0.3">
      <c r="A53" s="235" t="s">
        <v>196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37">
        <f>SUM(R43,R46,R49,R50)</f>
        <v>3790</v>
      </c>
    </row>
    <row r="54" spans="1:18" ht="19.5" customHeight="1" thickBot="1" x14ac:dyDescent="0.3">
      <c r="A54" s="235" t="s">
        <v>197</v>
      </c>
      <c r="B54" s="236"/>
      <c r="C54" s="236"/>
      <c r="D54" s="236"/>
      <c r="E54" s="236"/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7"/>
      <c r="R54" s="225">
        <v>3216</v>
      </c>
    </row>
    <row r="55" spans="1:18" x14ac:dyDescent="0.25">
      <c r="A55" s="290" t="s">
        <v>94</v>
      </c>
      <c r="B55" s="290"/>
      <c r="C55" s="290"/>
      <c r="D55" s="290"/>
      <c r="E55" s="290"/>
      <c r="F55" s="290"/>
      <c r="G55" s="290"/>
      <c r="H55" s="290"/>
      <c r="I55" s="290"/>
      <c r="J55" s="290"/>
      <c r="K55" s="290"/>
      <c r="L55" s="290"/>
      <c r="M55" s="290"/>
      <c r="N55" s="290"/>
      <c r="O55" s="290"/>
      <c r="P55" s="290"/>
      <c r="Q55" s="290"/>
      <c r="R55" s="290"/>
    </row>
    <row r="56" spans="1:18" ht="2.25" customHeight="1" x14ac:dyDescent="0.25">
      <c r="A56" s="291"/>
      <c r="B56" s="291"/>
      <c r="C56" s="291"/>
      <c r="D56" s="291"/>
      <c r="E56" s="291"/>
      <c r="F56" s="291"/>
      <c r="G56" s="291"/>
      <c r="H56" s="291"/>
      <c r="I56" s="291"/>
      <c r="J56" s="291"/>
      <c r="K56" s="291"/>
      <c r="L56" s="291"/>
      <c r="M56" s="291"/>
      <c r="N56" s="291"/>
      <c r="O56" s="291"/>
      <c r="P56" s="291"/>
      <c r="Q56" s="291"/>
      <c r="R56" s="291"/>
    </row>
  </sheetData>
  <mergeCells count="54">
    <mergeCell ref="A55:R56"/>
    <mergeCell ref="A22:B22"/>
    <mergeCell ref="A38:B38"/>
    <mergeCell ref="A39:B39"/>
    <mergeCell ref="A40:B40"/>
    <mergeCell ref="A28:B28"/>
    <mergeCell ref="A29:B29"/>
    <mergeCell ref="A30:B30"/>
    <mergeCell ref="A36:B36"/>
    <mergeCell ref="A54:Q54"/>
    <mergeCell ref="A1:R1"/>
    <mergeCell ref="A2:R2"/>
    <mergeCell ref="A3:R3"/>
    <mergeCell ref="A4:B4"/>
    <mergeCell ref="C4:G4"/>
    <mergeCell ref="H4:L4"/>
    <mergeCell ref="M4:Q4"/>
    <mergeCell ref="R4:R5"/>
    <mergeCell ref="A5:B5"/>
    <mergeCell ref="A6:R6"/>
    <mergeCell ref="A7:A10"/>
    <mergeCell ref="A12:A14"/>
    <mergeCell ref="A15:A18"/>
    <mergeCell ref="A19:B19"/>
    <mergeCell ref="A20:R20"/>
    <mergeCell ref="A21:B21"/>
    <mergeCell ref="A23:B23"/>
    <mergeCell ref="A24:B24"/>
    <mergeCell ref="A25:B25"/>
    <mergeCell ref="A26:B26"/>
    <mergeCell ref="A27:R27"/>
    <mergeCell ref="A31:B31"/>
    <mergeCell ref="A32:B32"/>
    <mergeCell ref="A33:B33"/>
    <mergeCell ref="A34:B34"/>
    <mergeCell ref="A35:B35"/>
    <mergeCell ref="A44:B44"/>
    <mergeCell ref="A46:B46"/>
    <mergeCell ref="C47:Q47"/>
    <mergeCell ref="C44:Q44"/>
    <mergeCell ref="A48:R48"/>
    <mergeCell ref="A37:B37"/>
    <mergeCell ref="A41:B41"/>
    <mergeCell ref="A42:B42"/>
    <mergeCell ref="A43:B43"/>
    <mergeCell ref="A45:R45"/>
    <mergeCell ref="A47:B47"/>
    <mergeCell ref="A50:B50"/>
    <mergeCell ref="C50:Q50"/>
    <mergeCell ref="A49:B49"/>
    <mergeCell ref="C49:Q49"/>
    <mergeCell ref="A52:Q52"/>
    <mergeCell ref="A53:Q53"/>
    <mergeCell ref="A51:Q5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56A5A-C781-4531-9965-648051298F21}">
  <dimension ref="A1:R53"/>
  <sheetViews>
    <sheetView topLeftCell="A40" workbookViewId="0">
      <selection activeCell="A40" sqref="A40:B40"/>
    </sheetView>
  </sheetViews>
  <sheetFormatPr defaultRowHeight="15" x14ac:dyDescent="0.25"/>
  <cols>
    <col min="1" max="1" width="15.42578125" customWidth="1"/>
    <col min="2" max="2" width="16.42578125" customWidth="1"/>
    <col min="3" max="4" width="6.28515625" customWidth="1"/>
    <col min="5" max="5" width="6.140625" customWidth="1"/>
    <col min="6" max="7" width="6.7109375" customWidth="1"/>
    <col min="8" max="9" width="6.28515625" customWidth="1"/>
    <col min="10" max="10" width="6.42578125" customWidth="1"/>
    <col min="11" max="12" width="6.7109375" customWidth="1"/>
    <col min="13" max="13" width="6.28515625" customWidth="1"/>
    <col min="14" max="14" width="6.42578125" customWidth="1"/>
    <col min="15" max="15" width="6.28515625" customWidth="1"/>
    <col min="16" max="17" width="6.7109375" customWidth="1"/>
    <col min="18" max="18" width="7.5703125" customWidth="1"/>
  </cols>
  <sheetData>
    <row r="1" spans="1:18" x14ac:dyDescent="0.25">
      <c r="A1" s="277" t="s">
        <v>52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</row>
    <row r="2" spans="1:18" x14ac:dyDescent="0.25">
      <c r="A2" s="278" t="s">
        <v>86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</row>
    <row r="3" spans="1:18" ht="15.75" thickBot="1" x14ac:dyDescent="0.3">
      <c r="A3" s="267" t="s">
        <v>50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</row>
    <row r="4" spans="1:18" ht="15.75" thickBot="1" x14ac:dyDescent="0.3">
      <c r="A4" s="279" t="s">
        <v>0</v>
      </c>
      <c r="B4" s="280"/>
      <c r="C4" s="281" t="s">
        <v>1</v>
      </c>
      <c r="D4" s="282"/>
      <c r="E4" s="282"/>
      <c r="F4" s="282"/>
      <c r="G4" s="283"/>
      <c r="H4" s="284" t="s">
        <v>2</v>
      </c>
      <c r="I4" s="285"/>
      <c r="J4" s="285"/>
      <c r="K4" s="285"/>
      <c r="L4" s="286"/>
      <c r="M4" s="281" t="s">
        <v>3</v>
      </c>
      <c r="N4" s="282"/>
      <c r="O4" s="282"/>
      <c r="P4" s="282"/>
      <c r="Q4" s="283"/>
      <c r="R4" s="287" t="s">
        <v>4</v>
      </c>
    </row>
    <row r="5" spans="1:18" ht="15.75" thickBot="1" x14ac:dyDescent="0.3">
      <c r="A5" s="289" t="s">
        <v>5</v>
      </c>
      <c r="B5" s="254"/>
      <c r="C5" s="41" t="s">
        <v>6</v>
      </c>
      <c r="D5" s="41" t="s">
        <v>7</v>
      </c>
      <c r="E5" s="41" t="s">
        <v>8</v>
      </c>
      <c r="F5" s="41" t="s">
        <v>9</v>
      </c>
      <c r="G5" s="42" t="s">
        <v>10</v>
      </c>
      <c r="H5" s="43" t="s">
        <v>6</v>
      </c>
      <c r="I5" s="43" t="s">
        <v>7</v>
      </c>
      <c r="J5" s="43" t="s">
        <v>8</v>
      </c>
      <c r="K5" s="43" t="s">
        <v>9</v>
      </c>
      <c r="L5" s="44" t="s">
        <v>10</v>
      </c>
      <c r="M5" s="41" t="s">
        <v>6</v>
      </c>
      <c r="N5" s="41" t="s">
        <v>7</v>
      </c>
      <c r="O5" s="41" t="s">
        <v>8</v>
      </c>
      <c r="P5" s="41" t="s">
        <v>9</v>
      </c>
      <c r="Q5" s="42" t="s">
        <v>10</v>
      </c>
      <c r="R5" s="288"/>
    </row>
    <row r="6" spans="1:18" ht="15.75" thickBot="1" x14ac:dyDescent="0.3">
      <c r="A6" s="269" t="s">
        <v>11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70"/>
    </row>
    <row r="7" spans="1:18" ht="38.25" x14ac:dyDescent="0.25">
      <c r="A7" s="271" t="s">
        <v>12</v>
      </c>
      <c r="B7" s="3" t="s">
        <v>13</v>
      </c>
      <c r="C7" s="54">
        <v>96</v>
      </c>
      <c r="D7" s="54">
        <v>24</v>
      </c>
      <c r="E7" s="54"/>
      <c r="F7" s="54">
        <v>3</v>
      </c>
      <c r="G7" s="19">
        <f>SUM(C7,D7)</f>
        <v>120</v>
      </c>
      <c r="H7" s="3">
        <v>60</v>
      </c>
      <c r="I7" s="3">
        <v>20</v>
      </c>
      <c r="J7" s="3"/>
      <c r="K7" s="3">
        <v>2</v>
      </c>
      <c r="L7" s="33">
        <f>SUM(H7,I7)</f>
        <v>80</v>
      </c>
      <c r="M7" s="54">
        <v>96</v>
      </c>
      <c r="N7" s="54">
        <v>24</v>
      </c>
      <c r="O7" s="54"/>
      <c r="P7" s="54">
        <v>3</v>
      </c>
      <c r="Q7" s="19">
        <f>SUM(M7,N7)</f>
        <v>120</v>
      </c>
      <c r="R7" s="45">
        <f>SUM(Q7,L7,G7)</f>
        <v>320</v>
      </c>
    </row>
    <row r="8" spans="1:18" x14ac:dyDescent="0.25">
      <c r="A8" s="272"/>
      <c r="B8" s="7" t="s">
        <v>14</v>
      </c>
      <c r="C8" s="52">
        <v>50</v>
      </c>
      <c r="D8" s="52">
        <v>30</v>
      </c>
      <c r="E8" s="52"/>
      <c r="F8" s="52">
        <v>2</v>
      </c>
      <c r="G8" s="12">
        <f t="shared" ref="G8:G18" si="0">SUM(C8,D8)</f>
        <v>80</v>
      </c>
      <c r="H8" s="7"/>
      <c r="I8" s="7"/>
      <c r="J8" s="7"/>
      <c r="K8" s="46"/>
      <c r="L8" s="47">
        <f t="shared" ref="L8:L18" si="1">SUM(H8,I8)</f>
        <v>0</v>
      </c>
      <c r="M8" s="52"/>
      <c r="N8" s="52"/>
      <c r="O8" s="52"/>
      <c r="P8" s="48"/>
      <c r="Q8" s="12">
        <f t="shared" ref="Q8:Q18" si="2">SUM(M8,N8)</f>
        <v>0</v>
      </c>
      <c r="R8" s="49">
        <f t="shared" ref="R8:R18" si="3">SUM(Q8,L8,G8)</f>
        <v>80</v>
      </c>
    </row>
    <row r="9" spans="1:18" ht="38.25" x14ac:dyDescent="0.25">
      <c r="A9" s="272"/>
      <c r="B9" s="7" t="s">
        <v>15</v>
      </c>
      <c r="C9" s="52">
        <v>60</v>
      </c>
      <c r="D9" s="52">
        <v>20</v>
      </c>
      <c r="E9" s="52"/>
      <c r="F9" s="52">
        <v>2</v>
      </c>
      <c r="G9" s="12">
        <f t="shared" si="0"/>
        <v>80</v>
      </c>
      <c r="H9" s="7">
        <v>60</v>
      </c>
      <c r="I9" s="7">
        <v>20</v>
      </c>
      <c r="J9" s="7"/>
      <c r="K9" s="7">
        <v>2</v>
      </c>
      <c r="L9" s="20">
        <f t="shared" si="1"/>
        <v>80</v>
      </c>
      <c r="M9" s="52"/>
      <c r="N9" s="52"/>
      <c r="O9" s="52"/>
      <c r="P9" s="48"/>
      <c r="Q9" s="12">
        <f t="shared" si="2"/>
        <v>0</v>
      </c>
      <c r="R9" s="49">
        <f t="shared" si="3"/>
        <v>160</v>
      </c>
    </row>
    <row r="10" spans="1:18" x14ac:dyDescent="0.25">
      <c r="A10" s="272"/>
      <c r="B10" s="7" t="s">
        <v>16</v>
      </c>
      <c r="C10" s="52">
        <v>40</v>
      </c>
      <c r="D10" s="52">
        <v>40</v>
      </c>
      <c r="E10" s="52"/>
      <c r="F10" s="52">
        <v>2</v>
      </c>
      <c r="G10" s="12">
        <f t="shared" si="0"/>
        <v>80</v>
      </c>
      <c r="H10" s="7">
        <v>40</v>
      </c>
      <c r="I10" s="7">
        <v>40</v>
      </c>
      <c r="J10" s="7"/>
      <c r="K10" s="7">
        <v>2</v>
      </c>
      <c r="L10" s="20">
        <f t="shared" si="1"/>
        <v>80</v>
      </c>
      <c r="M10" s="52"/>
      <c r="N10" s="52"/>
      <c r="O10" s="52"/>
      <c r="P10" s="52"/>
      <c r="Q10" s="12">
        <f t="shared" si="2"/>
        <v>0</v>
      </c>
      <c r="R10" s="49">
        <f t="shared" si="3"/>
        <v>160</v>
      </c>
    </row>
    <row r="11" spans="1:18" x14ac:dyDescent="0.25">
      <c r="A11" s="139" t="s">
        <v>17</v>
      </c>
      <c r="B11" s="7" t="s">
        <v>18</v>
      </c>
      <c r="C11" s="52">
        <v>96</v>
      </c>
      <c r="D11" s="52">
        <v>24</v>
      </c>
      <c r="E11" s="52"/>
      <c r="F11" s="52">
        <v>3</v>
      </c>
      <c r="G11" s="12">
        <f t="shared" si="0"/>
        <v>120</v>
      </c>
      <c r="H11" s="7">
        <v>96</v>
      </c>
      <c r="I11" s="7">
        <v>24</v>
      </c>
      <c r="J11" s="7"/>
      <c r="K11" s="7">
        <v>3</v>
      </c>
      <c r="L11" s="20">
        <f t="shared" si="1"/>
        <v>120</v>
      </c>
      <c r="M11" s="52">
        <v>96</v>
      </c>
      <c r="N11" s="52">
        <v>24</v>
      </c>
      <c r="O11" s="52"/>
      <c r="P11" s="52">
        <v>3</v>
      </c>
      <c r="Q11" s="12">
        <f t="shared" si="2"/>
        <v>120</v>
      </c>
      <c r="R11" s="49">
        <f t="shared" si="3"/>
        <v>360</v>
      </c>
    </row>
    <row r="12" spans="1:18" x14ac:dyDescent="0.25">
      <c r="A12" s="273" t="s">
        <v>19</v>
      </c>
      <c r="B12" s="7" t="s">
        <v>20</v>
      </c>
      <c r="C12" s="52">
        <v>64</v>
      </c>
      <c r="D12" s="52">
        <v>16</v>
      </c>
      <c r="E12" s="12"/>
      <c r="F12" s="52">
        <v>2</v>
      </c>
      <c r="G12" s="12">
        <f t="shared" si="0"/>
        <v>80</v>
      </c>
      <c r="H12" s="7">
        <v>64</v>
      </c>
      <c r="I12" s="7">
        <v>16</v>
      </c>
      <c r="J12" s="7"/>
      <c r="K12" s="7">
        <v>2</v>
      </c>
      <c r="L12" s="20">
        <f t="shared" si="1"/>
        <v>80</v>
      </c>
      <c r="M12" s="52"/>
      <c r="N12" s="52"/>
      <c r="O12" s="12"/>
      <c r="P12" s="52"/>
      <c r="Q12" s="12">
        <f t="shared" si="2"/>
        <v>0</v>
      </c>
      <c r="R12" s="49">
        <f t="shared" si="3"/>
        <v>160</v>
      </c>
    </row>
    <row r="13" spans="1:18" x14ac:dyDescent="0.25">
      <c r="A13" s="273"/>
      <c r="B13" s="7" t="s">
        <v>21</v>
      </c>
      <c r="C13" s="52">
        <v>64</v>
      </c>
      <c r="D13" s="52">
        <v>16</v>
      </c>
      <c r="E13" s="52"/>
      <c r="F13" s="52">
        <v>2</v>
      </c>
      <c r="G13" s="12">
        <f t="shared" si="0"/>
        <v>80</v>
      </c>
      <c r="H13" s="7">
        <v>64</v>
      </c>
      <c r="I13" s="7">
        <v>16</v>
      </c>
      <c r="J13" s="7"/>
      <c r="K13" s="7">
        <v>2</v>
      </c>
      <c r="L13" s="20">
        <f t="shared" si="1"/>
        <v>80</v>
      </c>
      <c r="M13" s="52">
        <v>64</v>
      </c>
      <c r="N13" s="52">
        <v>16</v>
      </c>
      <c r="O13" s="52"/>
      <c r="P13" s="52">
        <v>2</v>
      </c>
      <c r="Q13" s="12">
        <f t="shared" si="2"/>
        <v>80</v>
      </c>
      <c r="R13" s="49">
        <f t="shared" si="3"/>
        <v>240</v>
      </c>
    </row>
    <row r="14" spans="1:18" x14ac:dyDescent="0.25">
      <c r="A14" s="273"/>
      <c r="B14" s="7" t="s">
        <v>22</v>
      </c>
      <c r="C14" s="52">
        <v>64</v>
      </c>
      <c r="D14" s="52">
        <v>16</v>
      </c>
      <c r="E14" s="52"/>
      <c r="F14" s="52">
        <v>2</v>
      </c>
      <c r="G14" s="12">
        <f t="shared" si="0"/>
        <v>80</v>
      </c>
      <c r="H14" s="7">
        <v>64</v>
      </c>
      <c r="I14" s="7">
        <v>16</v>
      </c>
      <c r="J14" s="7"/>
      <c r="K14" s="7">
        <v>2</v>
      </c>
      <c r="L14" s="20">
        <f t="shared" si="1"/>
        <v>80</v>
      </c>
      <c r="M14" s="52"/>
      <c r="N14" s="52"/>
      <c r="O14" s="52"/>
      <c r="P14" s="52"/>
      <c r="Q14" s="12">
        <f t="shared" si="2"/>
        <v>0</v>
      </c>
      <c r="R14" s="49">
        <f t="shared" si="3"/>
        <v>160</v>
      </c>
    </row>
    <row r="15" spans="1:18" x14ac:dyDescent="0.25">
      <c r="A15" s="273" t="s">
        <v>23</v>
      </c>
      <c r="B15" s="7" t="s">
        <v>24</v>
      </c>
      <c r="C15" s="52">
        <v>64</v>
      </c>
      <c r="D15" s="52">
        <v>16</v>
      </c>
      <c r="E15" s="12"/>
      <c r="F15" s="52">
        <v>2</v>
      </c>
      <c r="G15" s="12">
        <f t="shared" si="0"/>
        <v>80</v>
      </c>
      <c r="H15" s="7">
        <v>64</v>
      </c>
      <c r="I15" s="7">
        <v>16</v>
      </c>
      <c r="J15" s="7"/>
      <c r="K15" s="7">
        <v>2</v>
      </c>
      <c r="L15" s="20">
        <f t="shared" si="1"/>
        <v>80</v>
      </c>
      <c r="M15" s="52"/>
      <c r="N15" s="52"/>
      <c r="O15" s="12"/>
      <c r="P15" s="52"/>
      <c r="Q15" s="12">
        <f t="shared" si="2"/>
        <v>0</v>
      </c>
      <c r="R15" s="49">
        <f t="shared" si="3"/>
        <v>160</v>
      </c>
    </row>
    <row r="16" spans="1:18" x14ac:dyDescent="0.25">
      <c r="A16" s="273"/>
      <c r="B16" s="7" t="s">
        <v>25</v>
      </c>
      <c r="C16" s="52">
        <v>64</v>
      </c>
      <c r="D16" s="52">
        <v>16</v>
      </c>
      <c r="E16" s="12"/>
      <c r="F16" s="52">
        <v>2</v>
      </c>
      <c r="G16" s="12">
        <f t="shared" si="0"/>
        <v>80</v>
      </c>
      <c r="H16" s="7">
        <v>64</v>
      </c>
      <c r="I16" s="7">
        <v>16</v>
      </c>
      <c r="J16" s="7"/>
      <c r="K16" s="7">
        <v>2</v>
      </c>
      <c r="L16" s="20">
        <f t="shared" si="1"/>
        <v>80</v>
      </c>
      <c r="M16" s="52"/>
      <c r="N16" s="52"/>
      <c r="O16" s="12"/>
      <c r="P16" s="52"/>
      <c r="Q16" s="12">
        <f t="shared" si="2"/>
        <v>0</v>
      </c>
      <c r="R16" s="49">
        <f t="shared" si="3"/>
        <v>160</v>
      </c>
    </row>
    <row r="17" spans="1:18" x14ac:dyDescent="0.25">
      <c r="A17" s="273"/>
      <c r="B17" s="7" t="s">
        <v>26</v>
      </c>
      <c r="C17" s="52">
        <v>32</v>
      </c>
      <c r="D17" s="52">
        <v>8</v>
      </c>
      <c r="E17" s="12"/>
      <c r="F17" s="52">
        <v>1</v>
      </c>
      <c r="G17" s="12">
        <f t="shared" si="0"/>
        <v>40</v>
      </c>
      <c r="H17" s="7">
        <v>32</v>
      </c>
      <c r="I17" s="7">
        <v>8</v>
      </c>
      <c r="J17" s="7"/>
      <c r="K17" s="7">
        <v>1</v>
      </c>
      <c r="L17" s="20">
        <f t="shared" si="1"/>
        <v>40</v>
      </c>
      <c r="M17" s="52">
        <v>32</v>
      </c>
      <c r="N17" s="52">
        <v>8</v>
      </c>
      <c r="O17" s="12"/>
      <c r="P17" s="52">
        <v>1</v>
      </c>
      <c r="Q17" s="12">
        <f t="shared" si="2"/>
        <v>40</v>
      </c>
      <c r="R17" s="49">
        <f t="shared" si="3"/>
        <v>120</v>
      </c>
    </row>
    <row r="18" spans="1:18" ht="15.75" thickBot="1" x14ac:dyDescent="0.3">
      <c r="A18" s="274"/>
      <c r="B18" s="13" t="s">
        <v>27</v>
      </c>
      <c r="C18" s="21">
        <v>32</v>
      </c>
      <c r="D18" s="21">
        <v>8</v>
      </c>
      <c r="E18" s="14"/>
      <c r="F18" s="21">
        <v>1</v>
      </c>
      <c r="G18" s="14">
        <f t="shared" si="0"/>
        <v>40</v>
      </c>
      <c r="H18" s="13">
        <v>32</v>
      </c>
      <c r="I18" s="13">
        <v>8</v>
      </c>
      <c r="J18" s="13"/>
      <c r="K18" s="13">
        <v>1</v>
      </c>
      <c r="L18" s="22">
        <f t="shared" si="1"/>
        <v>40</v>
      </c>
      <c r="M18" s="21">
        <v>32</v>
      </c>
      <c r="N18" s="21">
        <v>8</v>
      </c>
      <c r="O18" s="14"/>
      <c r="P18" s="21">
        <v>1</v>
      </c>
      <c r="Q18" s="14">
        <f t="shared" si="2"/>
        <v>40</v>
      </c>
      <c r="R18" s="50">
        <f t="shared" si="3"/>
        <v>120</v>
      </c>
    </row>
    <row r="19" spans="1:18" ht="15.75" thickBot="1" x14ac:dyDescent="0.3">
      <c r="A19" s="241" t="s">
        <v>28</v>
      </c>
      <c r="B19" s="275"/>
      <c r="C19" s="24">
        <f>SUM(C7:C18)</f>
        <v>726</v>
      </c>
      <c r="D19" s="24">
        <f>SUM(D7:D18)</f>
        <v>234</v>
      </c>
      <c r="E19" s="16"/>
      <c r="F19" s="24">
        <f>SUM(F7:F18)</f>
        <v>24</v>
      </c>
      <c r="G19" s="24">
        <f>SUM(G7:G18)</f>
        <v>960</v>
      </c>
      <c r="H19" s="17">
        <f>SUM(H7:H18)</f>
        <v>640</v>
      </c>
      <c r="I19" s="17">
        <f>SUM(I7:I18)</f>
        <v>200</v>
      </c>
      <c r="J19" s="17"/>
      <c r="K19" s="17">
        <f>SUM(K7:K18)</f>
        <v>21</v>
      </c>
      <c r="L19" s="25">
        <f>SUM(L7:L18)</f>
        <v>840</v>
      </c>
      <c r="M19" s="24">
        <f>SUM(M7:M18)</f>
        <v>320</v>
      </c>
      <c r="N19" s="24">
        <f>SUM(N7:N18)</f>
        <v>80</v>
      </c>
      <c r="O19" s="16"/>
      <c r="P19" s="24">
        <f>SUM(P7:P18)</f>
        <v>10</v>
      </c>
      <c r="Q19" s="24">
        <f>SUM(Q7:Q18)</f>
        <v>400</v>
      </c>
      <c r="R19" s="51">
        <f>SUM(R7:R18)</f>
        <v>2200</v>
      </c>
    </row>
    <row r="20" spans="1:18" ht="15.75" thickBot="1" x14ac:dyDescent="0.3">
      <c r="A20" s="276" t="s">
        <v>29</v>
      </c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  <c r="Q20" s="267"/>
      <c r="R20" s="268"/>
    </row>
    <row r="21" spans="1:18" ht="25.5" customHeight="1" x14ac:dyDescent="0.25">
      <c r="A21" s="257" t="s">
        <v>53</v>
      </c>
      <c r="B21" s="258"/>
      <c r="C21" s="39">
        <v>20</v>
      </c>
      <c r="D21" s="4">
        <v>20</v>
      </c>
      <c r="E21" s="19"/>
      <c r="F21" s="4">
        <v>1</v>
      </c>
      <c r="G21" s="5">
        <f>SUM(C21,D21)</f>
        <v>40</v>
      </c>
      <c r="H21" s="3"/>
      <c r="I21" s="3"/>
      <c r="J21" s="3"/>
      <c r="K21" s="6"/>
      <c r="L21" s="33">
        <f>SUM(H21,I21)</f>
        <v>0</v>
      </c>
      <c r="M21" s="54"/>
      <c r="N21" s="54"/>
      <c r="O21" s="19"/>
      <c r="P21" s="54"/>
      <c r="Q21" s="64">
        <f>SUM(M21,N21)</f>
        <v>0</v>
      </c>
      <c r="R21" s="60">
        <f>SUM(G21,L21,Q21)</f>
        <v>40</v>
      </c>
    </row>
    <row r="22" spans="1:18" ht="20.25" customHeight="1" x14ac:dyDescent="0.25">
      <c r="A22" s="259" t="s">
        <v>31</v>
      </c>
      <c r="B22" s="260"/>
      <c r="C22" s="40"/>
      <c r="D22" s="8"/>
      <c r="E22" s="52"/>
      <c r="F22" s="8"/>
      <c r="G22" s="9">
        <f>SUM(C22,D22)</f>
        <v>0</v>
      </c>
      <c r="H22" s="7">
        <v>40</v>
      </c>
      <c r="I22" s="7">
        <v>40</v>
      </c>
      <c r="J22" s="20"/>
      <c r="K22" s="10">
        <v>2</v>
      </c>
      <c r="L22" s="20">
        <f>SUM(H22,I22)</f>
        <v>80</v>
      </c>
      <c r="M22" s="52"/>
      <c r="N22" s="52"/>
      <c r="O22" s="52"/>
      <c r="P22" s="8"/>
      <c r="Q22" s="65">
        <f>SUM(M22,N22)</f>
        <v>0</v>
      </c>
      <c r="R22" s="61">
        <f>SUM(G22,L22,Q22)</f>
        <v>80</v>
      </c>
    </row>
    <row r="23" spans="1:18" ht="17.25" customHeight="1" thickBot="1" x14ac:dyDescent="0.3">
      <c r="A23" s="261" t="s">
        <v>33</v>
      </c>
      <c r="B23" s="262"/>
      <c r="C23" s="135"/>
      <c r="D23" s="53"/>
      <c r="E23" s="53"/>
      <c r="F23" s="53"/>
      <c r="G23" s="55">
        <f>SUM(C23,D23)</f>
        <v>0</v>
      </c>
      <c r="H23" s="56"/>
      <c r="I23" s="56"/>
      <c r="J23" s="57"/>
      <c r="K23" s="58"/>
      <c r="L23" s="57">
        <f>SUM(H23,I23)</f>
        <v>0</v>
      </c>
      <c r="M23" s="59">
        <v>40</v>
      </c>
      <c r="N23" s="59">
        <v>40</v>
      </c>
      <c r="O23" s="53"/>
      <c r="P23" s="59">
        <v>2</v>
      </c>
      <c r="Q23" s="66">
        <f>SUM(M23,N23)</f>
        <v>80</v>
      </c>
      <c r="R23" s="68">
        <f>SUM(G23,L23,Q23)</f>
        <v>80</v>
      </c>
    </row>
    <row r="24" spans="1:18" ht="27.75" customHeight="1" thickBot="1" x14ac:dyDescent="0.3">
      <c r="A24" s="263" t="s">
        <v>34</v>
      </c>
      <c r="B24" s="264"/>
      <c r="C24" s="28">
        <f>SUM(C21:C23)</f>
        <v>20</v>
      </c>
      <c r="D24" s="29">
        <f>SUM(D21:D23)</f>
        <v>20</v>
      </c>
      <c r="E24" s="30"/>
      <c r="F24" s="29">
        <f>SUM(F21:F23)</f>
        <v>1</v>
      </c>
      <c r="G24" s="29">
        <f>SUM(G21:G23)</f>
        <v>40</v>
      </c>
      <c r="H24" s="62">
        <f>SUM(H22:H23)</f>
        <v>40</v>
      </c>
      <c r="I24" s="62">
        <f>SUM(I22:I23)</f>
        <v>40</v>
      </c>
      <c r="J24" s="63"/>
      <c r="K24" s="62">
        <f>SUM(K21:K23)</f>
        <v>2</v>
      </c>
      <c r="L24" s="63">
        <f>SUM(L21:L23)</f>
        <v>80</v>
      </c>
      <c r="M24" s="29">
        <f>SUM(M21:M23)</f>
        <v>40</v>
      </c>
      <c r="N24" s="29">
        <f>SUM(N21:N23)</f>
        <v>40</v>
      </c>
      <c r="O24" s="30"/>
      <c r="P24" s="29">
        <f>SUM(P21:P23)</f>
        <v>2</v>
      </c>
      <c r="Q24" s="31">
        <f>SUM(Q21:Q23)</f>
        <v>80</v>
      </c>
      <c r="R24" s="26">
        <f>SUM(R21:R23)</f>
        <v>200</v>
      </c>
    </row>
    <row r="25" spans="1:18" ht="30.75" customHeight="1" thickBot="1" x14ac:dyDescent="0.3">
      <c r="A25" s="249" t="s">
        <v>35</v>
      </c>
      <c r="B25" s="250"/>
      <c r="C25" s="28">
        <f>SUM(C19,C24)</f>
        <v>746</v>
      </c>
      <c r="D25" s="29">
        <f>SUM(D19,D24)</f>
        <v>254</v>
      </c>
      <c r="E25" s="30"/>
      <c r="F25" s="29">
        <f>SUM(F19,F24)</f>
        <v>25</v>
      </c>
      <c r="G25" s="29">
        <f>SUM(G19,G24)</f>
        <v>1000</v>
      </c>
      <c r="H25" s="18">
        <f>SUM(H19,H24)</f>
        <v>680</v>
      </c>
      <c r="I25" s="18">
        <f>SUM(I19,I24)</f>
        <v>240</v>
      </c>
      <c r="J25" s="25"/>
      <c r="K25" s="18">
        <f>SUM(K19,K24)</f>
        <v>23</v>
      </c>
      <c r="L25" s="25">
        <f>SUM(L19,L24)</f>
        <v>920</v>
      </c>
      <c r="M25" s="29">
        <f>SUM(M19,M24)</f>
        <v>360</v>
      </c>
      <c r="N25" s="29">
        <f>SUM(N19,N24)</f>
        <v>120</v>
      </c>
      <c r="O25" s="30"/>
      <c r="P25" s="29">
        <f>SUM(P19,P24)</f>
        <v>12</v>
      </c>
      <c r="Q25" s="31">
        <f>SUM(Q24,Q19)</f>
        <v>480</v>
      </c>
      <c r="R25" s="32">
        <f>SUM(R24,R19)</f>
        <v>2400</v>
      </c>
    </row>
    <row r="26" spans="1:18" ht="15.75" thickBot="1" x14ac:dyDescent="0.3">
      <c r="A26" s="302" t="s">
        <v>36</v>
      </c>
      <c r="B26" s="303"/>
      <c r="C26" s="304"/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5"/>
    </row>
    <row r="27" spans="1:18" x14ac:dyDescent="0.25">
      <c r="A27" s="296"/>
      <c r="B27" s="297"/>
      <c r="C27" s="81"/>
      <c r="D27" s="4"/>
      <c r="E27" s="54"/>
      <c r="F27" s="4"/>
      <c r="G27" s="5"/>
      <c r="H27" s="3"/>
      <c r="I27" s="3"/>
      <c r="J27" s="33"/>
      <c r="K27" s="3"/>
      <c r="L27" s="33"/>
      <c r="M27" s="54"/>
      <c r="N27" s="54"/>
      <c r="O27" s="54"/>
      <c r="P27" s="54"/>
      <c r="Q27" s="77"/>
      <c r="R27" s="60"/>
    </row>
    <row r="28" spans="1:18" x14ac:dyDescent="0.25">
      <c r="A28" s="247"/>
      <c r="B28" s="248"/>
      <c r="C28" s="82"/>
      <c r="D28" s="52"/>
      <c r="E28" s="52"/>
      <c r="F28" s="52"/>
      <c r="G28" s="9"/>
      <c r="H28" s="10"/>
      <c r="I28" s="10"/>
      <c r="J28" s="20"/>
      <c r="K28" s="10"/>
      <c r="L28" s="11"/>
      <c r="M28" s="52"/>
      <c r="N28" s="52"/>
      <c r="O28" s="52"/>
      <c r="P28" s="52"/>
      <c r="Q28" s="78"/>
      <c r="R28" s="61"/>
    </row>
    <row r="29" spans="1:18" x14ac:dyDescent="0.25">
      <c r="A29" s="247"/>
      <c r="B29" s="248"/>
      <c r="C29" s="82"/>
      <c r="D29" s="52"/>
      <c r="E29" s="52"/>
      <c r="F29" s="52"/>
      <c r="G29" s="9"/>
      <c r="H29" s="7"/>
      <c r="I29" s="7"/>
      <c r="J29" s="20"/>
      <c r="K29" s="7"/>
      <c r="L29" s="20"/>
      <c r="M29" s="8"/>
      <c r="N29" s="8"/>
      <c r="O29" s="52"/>
      <c r="P29" s="8"/>
      <c r="Q29" s="65"/>
      <c r="R29" s="61"/>
    </row>
    <row r="30" spans="1:18" x14ac:dyDescent="0.25">
      <c r="A30" s="247"/>
      <c r="B30" s="248"/>
      <c r="C30" s="82"/>
      <c r="D30" s="52"/>
      <c r="E30" s="52"/>
      <c r="F30" s="52"/>
      <c r="G30" s="12"/>
      <c r="H30" s="10"/>
      <c r="I30" s="10"/>
      <c r="J30" s="20"/>
      <c r="K30" s="10"/>
      <c r="L30" s="11"/>
      <c r="M30" s="52"/>
      <c r="N30" s="52"/>
      <c r="O30" s="52"/>
      <c r="P30" s="52"/>
      <c r="Q30" s="78"/>
      <c r="R30" s="61"/>
    </row>
    <row r="31" spans="1:18" x14ac:dyDescent="0.25">
      <c r="A31" s="247"/>
      <c r="B31" s="248"/>
      <c r="C31" s="82"/>
      <c r="D31" s="52"/>
      <c r="E31" s="52"/>
      <c r="F31" s="52"/>
      <c r="G31" s="12"/>
      <c r="H31" s="7"/>
      <c r="I31" s="7"/>
      <c r="J31" s="20"/>
      <c r="K31" s="7"/>
      <c r="L31" s="11"/>
      <c r="M31" s="8"/>
      <c r="N31" s="8"/>
      <c r="O31" s="52"/>
      <c r="P31" s="8"/>
      <c r="Q31" s="65"/>
      <c r="R31" s="61"/>
    </row>
    <row r="32" spans="1:18" x14ac:dyDescent="0.25">
      <c r="A32" s="247"/>
      <c r="B32" s="248"/>
      <c r="C32" s="69"/>
      <c r="D32" s="8"/>
      <c r="E32" s="52"/>
      <c r="F32" s="8"/>
      <c r="G32" s="9"/>
      <c r="H32" s="7"/>
      <c r="I32" s="7"/>
      <c r="J32" s="20"/>
      <c r="K32" s="7"/>
      <c r="L32" s="11"/>
      <c r="M32" s="52"/>
      <c r="N32" s="52"/>
      <c r="O32" s="52"/>
      <c r="P32" s="52"/>
      <c r="Q32" s="78"/>
      <c r="R32" s="61"/>
    </row>
    <row r="33" spans="1:18" x14ac:dyDescent="0.25">
      <c r="A33" s="247"/>
      <c r="B33" s="248"/>
      <c r="C33" s="82"/>
      <c r="D33" s="52"/>
      <c r="E33" s="52"/>
      <c r="F33" s="52"/>
      <c r="G33" s="12"/>
      <c r="H33" s="10"/>
      <c r="I33" s="10"/>
      <c r="J33" s="20"/>
      <c r="K33" s="10"/>
      <c r="L33" s="11"/>
      <c r="M33" s="52"/>
      <c r="N33" s="52"/>
      <c r="O33" s="52"/>
      <c r="P33" s="52"/>
      <c r="Q33" s="78"/>
      <c r="R33" s="61"/>
    </row>
    <row r="34" spans="1:18" x14ac:dyDescent="0.25">
      <c r="A34" s="247"/>
      <c r="B34" s="248"/>
      <c r="C34" s="69"/>
      <c r="D34" s="8"/>
      <c r="E34" s="12"/>
      <c r="F34" s="8"/>
      <c r="G34" s="9"/>
      <c r="H34" s="7"/>
      <c r="I34" s="7"/>
      <c r="J34" s="7"/>
      <c r="K34" s="10"/>
      <c r="L34" s="20"/>
      <c r="M34" s="52"/>
      <c r="N34" s="52"/>
      <c r="O34" s="12"/>
      <c r="P34" s="52"/>
      <c r="Q34" s="65"/>
      <c r="R34" s="61"/>
    </row>
    <row r="35" spans="1:18" x14ac:dyDescent="0.25">
      <c r="A35" s="247"/>
      <c r="B35" s="248"/>
      <c r="C35" s="82"/>
      <c r="D35" s="52"/>
      <c r="E35" s="12"/>
      <c r="F35" s="52"/>
      <c r="G35" s="9"/>
      <c r="H35" s="10"/>
      <c r="I35" s="10"/>
      <c r="J35" s="20"/>
      <c r="K35" s="10"/>
      <c r="L35" s="20"/>
      <c r="M35" s="52"/>
      <c r="N35" s="52"/>
      <c r="O35" s="12"/>
      <c r="P35" s="52"/>
      <c r="Q35" s="65"/>
      <c r="R35" s="61"/>
    </row>
    <row r="36" spans="1:18" x14ac:dyDescent="0.25">
      <c r="A36" s="247"/>
      <c r="B36" s="248"/>
      <c r="C36" s="82"/>
      <c r="D36" s="52"/>
      <c r="E36" s="52"/>
      <c r="F36" s="52"/>
      <c r="G36" s="12"/>
      <c r="H36" s="7"/>
      <c r="I36" s="7"/>
      <c r="J36" s="20"/>
      <c r="K36" s="7"/>
      <c r="L36" s="11"/>
      <c r="M36" s="8"/>
      <c r="N36" s="8"/>
      <c r="O36" s="52"/>
      <c r="P36" s="8"/>
      <c r="Q36" s="65"/>
      <c r="R36" s="61"/>
    </row>
    <row r="37" spans="1:18" x14ac:dyDescent="0.25">
      <c r="A37" s="247"/>
      <c r="B37" s="248"/>
      <c r="C37" s="69"/>
      <c r="D37" s="8"/>
      <c r="E37" s="52"/>
      <c r="F37" s="8"/>
      <c r="G37" s="9"/>
      <c r="H37" s="7"/>
      <c r="I37" s="7"/>
      <c r="J37" s="20"/>
      <c r="K37" s="7"/>
      <c r="L37" s="11"/>
      <c r="M37" s="52"/>
      <c r="N37" s="52"/>
      <c r="O37" s="52"/>
      <c r="P37" s="52"/>
      <c r="Q37" s="65"/>
      <c r="R37" s="61"/>
    </row>
    <row r="38" spans="1:18" ht="15.75" thickBot="1" x14ac:dyDescent="0.3">
      <c r="A38" s="300"/>
      <c r="B38" s="301"/>
      <c r="C38" s="83"/>
      <c r="D38" s="53"/>
      <c r="E38" s="53"/>
      <c r="F38" s="53"/>
      <c r="G38" s="79"/>
      <c r="H38" s="58"/>
      <c r="I38" s="58"/>
      <c r="J38" s="57"/>
      <c r="K38" s="58"/>
      <c r="L38" s="67"/>
      <c r="M38" s="53"/>
      <c r="N38" s="53"/>
      <c r="O38" s="53"/>
      <c r="P38" s="53"/>
      <c r="Q38" s="80"/>
      <c r="R38" s="68"/>
    </row>
    <row r="39" spans="1:18" ht="31.5" customHeight="1" thickBot="1" x14ac:dyDescent="0.3">
      <c r="A39" s="249" t="s">
        <v>47</v>
      </c>
      <c r="B39" s="250"/>
      <c r="C39" s="70">
        <f>SUM(C27:C38)</f>
        <v>0</v>
      </c>
      <c r="D39" s="71">
        <f>SUM(D27:D38)</f>
        <v>0</v>
      </c>
      <c r="E39" s="72"/>
      <c r="F39" s="71">
        <f>SUM(F27:F38)</f>
        <v>0</v>
      </c>
      <c r="G39" s="71">
        <f>SUM(G27:G38)</f>
        <v>0</v>
      </c>
      <c r="H39" s="73">
        <f>SUM(H27:H38)</f>
        <v>0</v>
      </c>
      <c r="I39" s="73">
        <f>SUM(I27:I38)</f>
        <v>0</v>
      </c>
      <c r="J39" s="74"/>
      <c r="K39" s="73">
        <f>SUM(K27:K38)</f>
        <v>0</v>
      </c>
      <c r="L39" s="75">
        <f>SUM(L27:L38)</f>
        <v>0</v>
      </c>
      <c r="M39" s="71">
        <f>SUM(M27:M38)</f>
        <v>0</v>
      </c>
      <c r="N39" s="71">
        <f>SUM(N27:N38)</f>
        <v>0</v>
      </c>
      <c r="O39" s="72"/>
      <c r="P39" s="71">
        <f>SUM(P27:P38)</f>
        <v>0</v>
      </c>
      <c r="Q39" s="76">
        <f>SUM(Q27:Q38)</f>
        <v>0</v>
      </c>
      <c r="R39" s="34">
        <v>1000</v>
      </c>
    </row>
    <row r="40" spans="1:18" ht="39" customHeight="1" thickBot="1" x14ac:dyDescent="0.3">
      <c r="A40" s="251" t="s">
        <v>189</v>
      </c>
      <c r="B40" s="252"/>
      <c r="C40" s="23">
        <f>SUM(C25,C39)</f>
        <v>746</v>
      </c>
      <c r="D40" s="15">
        <f t="shared" ref="D40:Q40" si="4">SUM(D25,D39)</f>
        <v>254</v>
      </c>
      <c r="E40" s="15"/>
      <c r="F40" s="15">
        <f t="shared" si="4"/>
        <v>25</v>
      </c>
      <c r="G40" s="15">
        <f t="shared" si="4"/>
        <v>1000</v>
      </c>
      <c r="H40" s="18">
        <f t="shared" si="4"/>
        <v>680</v>
      </c>
      <c r="I40" s="18">
        <f t="shared" si="4"/>
        <v>240</v>
      </c>
      <c r="J40" s="25"/>
      <c r="K40" s="18">
        <f t="shared" si="4"/>
        <v>23</v>
      </c>
      <c r="L40" s="25">
        <f t="shared" si="4"/>
        <v>920</v>
      </c>
      <c r="M40" s="15">
        <f t="shared" si="4"/>
        <v>360</v>
      </c>
      <c r="N40" s="15">
        <f t="shared" si="4"/>
        <v>120</v>
      </c>
      <c r="O40" s="15"/>
      <c r="P40" s="15">
        <f t="shared" si="4"/>
        <v>12</v>
      </c>
      <c r="Q40" s="35">
        <f t="shared" si="4"/>
        <v>480</v>
      </c>
      <c r="R40" s="224">
        <f>SUM(R25,R39)</f>
        <v>3400</v>
      </c>
    </row>
    <row r="41" spans="1:18" ht="39" customHeight="1" thickBot="1" x14ac:dyDescent="0.3">
      <c r="A41" s="251" t="s">
        <v>190</v>
      </c>
      <c r="B41" s="252"/>
      <c r="C41" s="241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3"/>
      <c r="R41" s="36">
        <v>2833</v>
      </c>
    </row>
    <row r="42" spans="1:18" ht="15.75" thickBot="1" x14ac:dyDescent="0.3">
      <c r="A42" s="265" t="s">
        <v>48</v>
      </c>
      <c r="B42" s="266"/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8"/>
    </row>
    <row r="43" spans="1:18" ht="36.75" customHeight="1" thickBot="1" x14ac:dyDescent="0.3">
      <c r="A43" s="230" t="s">
        <v>191</v>
      </c>
      <c r="B43" s="231"/>
      <c r="C43" s="223"/>
      <c r="D43" s="53"/>
      <c r="E43" s="53"/>
      <c r="F43" s="53"/>
      <c r="G43" s="55">
        <f>SUM(C43,D43)</f>
        <v>0</v>
      </c>
      <c r="H43" s="56"/>
      <c r="I43" s="56"/>
      <c r="J43" s="57"/>
      <c r="K43" s="58"/>
      <c r="L43" s="57">
        <f>SUM(H43,I43)</f>
        <v>0</v>
      </c>
      <c r="M43" s="59">
        <v>20</v>
      </c>
      <c r="N43" s="59">
        <v>20</v>
      </c>
      <c r="O43" s="53"/>
      <c r="P43" s="59">
        <v>1</v>
      </c>
      <c r="Q43" s="66">
        <f>SUM(M43,N43)</f>
        <v>40</v>
      </c>
      <c r="R43" s="68">
        <f>SUM(G43,L43,Q43)</f>
        <v>40</v>
      </c>
    </row>
    <row r="44" spans="1:18" ht="34.5" customHeight="1" thickBot="1" x14ac:dyDescent="0.3">
      <c r="A44" s="255" t="s">
        <v>192</v>
      </c>
      <c r="B44" s="256"/>
      <c r="C44" s="238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40"/>
      <c r="R44" s="34">
        <v>33</v>
      </c>
    </row>
    <row r="45" spans="1:18" ht="15.75" thickBot="1" x14ac:dyDescent="0.3">
      <c r="A45" s="244" t="s">
        <v>49</v>
      </c>
      <c r="B45" s="245"/>
      <c r="C45" s="245"/>
      <c r="D45" s="245"/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6"/>
    </row>
    <row r="46" spans="1:18" ht="29.25" customHeight="1" thickBot="1" x14ac:dyDescent="0.3">
      <c r="A46" s="230" t="s">
        <v>79</v>
      </c>
      <c r="B46" s="231"/>
      <c r="C46" s="232"/>
      <c r="D46" s="233"/>
      <c r="E46" s="233"/>
      <c r="F46" s="233"/>
      <c r="G46" s="233"/>
      <c r="H46" s="233"/>
      <c r="I46" s="233"/>
      <c r="J46" s="233"/>
      <c r="K46" s="233"/>
      <c r="L46" s="233"/>
      <c r="M46" s="233"/>
      <c r="N46" s="233"/>
      <c r="O46" s="233"/>
      <c r="P46" s="233"/>
      <c r="Q46" s="234"/>
      <c r="R46" s="68">
        <v>250</v>
      </c>
    </row>
    <row r="47" spans="1:18" ht="27.75" customHeight="1" thickBot="1" x14ac:dyDescent="0.3">
      <c r="A47" s="230" t="s">
        <v>193</v>
      </c>
      <c r="B47" s="231"/>
      <c r="C47" s="232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4"/>
      <c r="R47" s="34">
        <v>100</v>
      </c>
    </row>
    <row r="48" spans="1:18" ht="15.75" thickBot="1" x14ac:dyDescent="0.3">
      <c r="A48" s="235" t="s">
        <v>194</v>
      </c>
      <c r="B48" s="236"/>
      <c r="C48" s="236"/>
      <c r="D48" s="236"/>
      <c r="E48" s="236"/>
      <c r="F48" s="236"/>
      <c r="G48" s="236"/>
      <c r="H48" s="236"/>
      <c r="I48" s="236"/>
      <c r="J48" s="236"/>
      <c r="K48" s="236"/>
      <c r="L48" s="236"/>
      <c r="M48" s="236"/>
      <c r="N48" s="236"/>
      <c r="O48" s="236"/>
      <c r="P48" s="236"/>
      <c r="Q48" s="237"/>
      <c r="R48" s="225">
        <f>SUM(R40,R46,R47)</f>
        <v>3750</v>
      </c>
    </row>
    <row r="49" spans="1:18" ht="15.75" thickBot="1" x14ac:dyDescent="0.3">
      <c r="A49" s="235" t="s">
        <v>195</v>
      </c>
      <c r="B49" s="236"/>
      <c r="C49" s="236"/>
      <c r="D49" s="236"/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7"/>
      <c r="R49" s="225">
        <v>3183</v>
      </c>
    </row>
    <row r="50" spans="1:18" ht="15.75" thickBot="1" x14ac:dyDescent="0.3">
      <c r="A50" s="235" t="s">
        <v>196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SUM(R40,R43,R46,R47)</f>
        <v>3790</v>
      </c>
    </row>
    <row r="51" spans="1:18" ht="15.75" thickBot="1" x14ac:dyDescent="0.3">
      <c r="A51" s="235" t="s">
        <v>197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3216</v>
      </c>
    </row>
    <row r="52" spans="1:18" x14ac:dyDescent="0.25">
      <c r="A52" s="298" t="s">
        <v>94</v>
      </c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</row>
    <row r="53" spans="1:18" x14ac:dyDescent="0.25">
      <c r="A53" s="299"/>
      <c r="B53" s="299"/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</row>
  </sheetData>
  <mergeCells count="51">
    <mergeCell ref="A1:R1"/>
    <mergeCell ref="A2:R2"/>
    <mergeCell ref="A3:R3"/>
    <mergeCell ref="A4:B4"/>
    <mergeCell ref="C4:G4"/>
    <mergeCell ref="H4:L4"/>
    <mergeCell ref="M4:Q4"/>
    <mergeCell ref="R4:R5"/>
    <mergeCell ref="A5:B5"/>
    <mergeCell ref="A6:R6"/>
    <mergeCell ref="A7:A10"/>
    <mergeCell ref="A12:A14"/>
    <mergeCell ref="A15:A18"/>
    <mergeCell ref="A19:B19"/>
    <mergeCell ref="A20:R20"/>
    <mergeCell ref="A21:B21"/>
    <mergeCell ref="A22:B22"/>
    <mergeCell ref="A23:B23"/>
    <mergeCell ref="A24:B24"/>
    <mergeCell ref="A25:B25"/>
    <mergeCell ref="A26:R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C46:Q46"/>
    <mergeCell ref="A47:B47"/>
    <mergeCell ref="C47:Q47"/>
    <mergeCell ref="A48:Q48"/>
    <mergeCell ref="A39:B39"/>
    <mergeCell ref="A40:B40"/>
    <mergeCell ref="A42:R42"/>
    <mergeCell ref="A43:B43"/>
    <mergeCell ref="A49:Q49"/>
    <mergeCell ref="A50:Q50"/>
    <mergeCell ref="A51:Q51"/>
    <mergeCell ref="A52:R53"/>
    <mergeCell ref="A41:B41"/>
    <mergeCell ref="C41:Q41"/>
    <mergeCell ref="A44:B44"/>
    <mergeCell ref="C44:Q44"/>
    <mergeCell ref="A45:R45"/>
    <mergeCell ref="A46:B4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D47CB-B7E6-4E91-B5C8-91F5B80A3D7A}">
  <dimension ref="A1:T53"/>
  <sheetViews>
    <sheetView topLeftCell="A42" zoomScale="110" zoomScaleNormal="110" workbookViewId="0">
      <selection activeCell="T49" sqref="T49"/>
    </sheetView>
  </sheetViews>
  <sheetFormatPr defaultRowHeight="12.75" x14ac:dyDescent="0.2"/>
  <cols>
    <col min="1" max="1" width="15.85546875" style="2" customWidth="1"/>
    <col min="2" max="2" width="16.140625" style="2" customWidth="1"/>
    <col min="3" max="5" width="6.28515625" style="2" customWidth="1"/>
    <col min="6" max="6" width="6.85546875" style="2" customWidth="1"/>
    <col min="7" max="7" width="6.7109375" style="2" customWidth="1"/>
    <col min="8" max="8" width="6.28515625" style="2" customWidth="1"/>
    <col min="9" max="9" width="6.140625" style="2" customWidth="1"/>
    <col min="10" max="10" width="6.28515625" style="2" customWidth="1"/>
    <col min="11" max="12" width="6.7109375" style="2" customWidth="1"/>
    <col min="13" max="14" width="6.28515625" style="2" customWidth="1"/>
    <col min="15" max="15" width="6.140625" style="2" customWidth="1"/>
    <col min="16" max="17" width="6.7109375" style="2" customWidth="1"/>
    <col min="18" max="18" width="8" style="38" customWidth="1"/>
    <col min="19" max="16384" width="9.140625" style="2"/>
  </cols>
  <sheetData>
    <row r="1" spans="1:19" x14ac:dyDescent="0.2">
      <c r="A1" s="277" t="s">
        <v>52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</row>
    <row r="2" spans="1:19" x14ac:dyDescent="0.2">
      <c r="A2" s="278" t="s">
        <v>51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</row>
    <row r="3" spans="1:19" ht="13.5" thickBot="1" x14ac:dyDescent="0.25">
      <c r="A3" s="267" t="s">
        <v>50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</row>
    <row r="4" spans="1:19" ht="25.5" customHeight="1" thickBot="1" x14ac:dyDescent="0.25">
      <c r="A4" s="279" t="s">
        <v>0</v>
      </c>
      <c r="B4" s="280"/>
      <c r="C4" s="281" t="s">
        <v>1</v>
      </c>
      <c r="D4" s="282"/>
      <c r="E4" s="282"/>
      <c r="F4" s="282"/>
      <c r="G4" s="283"/>
      <c r="H4" s="284" t="s">
        <v>2</v>
      </c>
      <c r="I4" s="285"/>
      <c r="J4" s="285"/>
      <c r="K4" s="285"/>
      <c r="L4" s="286"/>
      <c r="M4" s="281" t="s">
        <v>3</v>
      </c>
      <c r="N4" s="282"/>
      <c r="O4" s="282"/>
      <c r="P4" s="282"/>
      <c r="Q4" s="283"/>
      <c r="R4" s="287" t="s">
        <v>4</v>
      </c>
    </row>
    <row r="5" spans="1:19" ht="13.5" thickBot="1" x14ac:dyDescent="0.25">
      <c r="A5" s="289" t="s">
        <v>5</v>
      </c>
      <c r="B5" s="254"/>
      <c r="C5" s="41" t="s">
        <v>6</v>
      </c>
      <c r="D5" s="41" t="s">
        <v>7</v>
      </c>
      <c r="E5" s="41" t="s">
        <v>8</v>
      </c>
      <c r="F5" s="41" t="s">
        <v>9</v>
      </c>
      <c r="G5" s="42" t="s">
        <v>10</v>
      </c>
      <c r="H5" s="43" t="s">
        <v>6</v>
      </c>
      <c r="I5" s="43" t="s">
        <v>7</v>
      </c>
      <c r="J5" s="43" t="s">
        <v>8</v>
      </c>
      <c r="K5" s="43" t="s">
        <v>9</v>
      </c>
      <c r="L5" s="44" t="s">
        <v>10</v>
      </c>
      <c r="M5" s="41" t="s">
        <v>6</v>
      </c>
      <c r="N5" s="41" t="s">
        <v>7</v>
      </c>
      <c r="O5" s="41" t="s">
        <v>8</v>
      </c>
      <c r="P5" s="41" t="s">
        <v>9</v>
      </c>
      <c r="Q5" s="42" t="s">
        <v>10</v>
      </c>
      <c r="R5" s="288"/>
    </row>
    <row r="6" spans="1:19" ht="23.25" customHeight="1" thickBot="1" x14ac:dyDescent="0.25">
      <c r="A6" s="269" t="s">
        <v>11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70"/>
    </row>
    <row r="7" spans="1:19" ht="38.25" x14ac:dyDescent="0.2">
      <c r="A7" s="271" t="s">
        <v>12</v>
      </c>
      <c r="B7" s="3" t="s">
        <v>13</v>
      </c>
      <c r="C7" s="54">
        <v>96</v>
      </c>
      <c r="D7" s="54">
        <v>24</v>
      </c>
      <c r="E7" s="54"/>
      <c r="F7" s="54">
        <v>3</v>
      </c>
      <c r="G7" s="19">
        <f>SUM(C7,D7)</f>
        <v>120</v>
      </c>
      <c r="H7" s="3">
        <v>60</v>
      </c>
      <c r="I7" s="3">
        <v>20</v>
      </c>
      <c r="J7" s="3"/>
      <c r="K7" s="3">
        <v>2</v>
      </c>
      <c r="L7" s="33">
        <f>SUM(H7,I7)</f>
        <v>80</v>
      </c>
      <c r="M7" s="54">
        <v>96</v>
      </c>
      <c r="N7" s="54">
        <v>24</v>
      </c>
      <c r="O7" s="54"/>
      <c r="P7" s="54">
        <v>3</v>
      </c>
      <c r="Q7" s="19">
        <f>SUM(M7,N7)</f>
        <v>120</v>
      </c>
      <c r="R7" s="45">
        <f>SUM(Q7,L7,G7)</f>
        <v>320</v>
      </c>
      <c r="S7" s="310"/>
    </row>
    <row r="8" spans="1:19" x14ac:dyDescent="0.2">
      <c r="A8" s="272"/>
      <c r="B8" s="7" t="s">
        <v>14</v>
      </c>
      <c r="C8" s="52">
        <v>50</v>
      </c>
      <c r="D8" s="52">
        <v>30</v>
      </c>
      <c r="E8" s="52"/>
      <c r="F8" s="52">
        <v>2</v>
      </c>
      <c r="G8" s="12">
        <f t="shared" ref="G8:G18" si="0">SUM(C8,D8)</f>
        <v>80</v>
      </c>
      <c r="H8" s="7"/>
      <c r="I8" s="7"/>
      <c r="J8" s="7"/>
      <c r="K8" s="46"/>
      <c r="L8" s="47">
        <f t="shared" ref="L8:L18" si="1">SUM(H8,I8)</f>
        <v>0</v>
      </c>
      <c r="M8" s="52"/>
      <c r="N8" s="52"/>
      <c r="O8" s="52"/>
      <c r="P8" s="48"/>
      <c r="Q8" s="12">
        <f t="shared" ref="Q8:Q18" si="2">SUM(M8,N8)</f>
        <v>0</v>
      </c>
      <c r="R8" s="49">
        <f t="shared" ref="R8:R18" si="3">SUM(Q8,L8,G8)</f>
        <v>80</v>
      </c>
      <c r="S8" s="310"/>
    </row>
    <row r="9" spans="1:19" ht="38.25" x14ac:dyDescent="0.2">
      <c r="A9" s="272"/>
      <c r="B9" s="7" t="s">
        <v>15</v>
      </c>
      <c r="C9" s="52">
        <v>60</v>
      </c>
      <c r="D9" s="52">
        <v>20</v>
      </c>
      <c r="E9" s="52"/>
      <c r="F9" s="52">
        <v>2</v>
      </c>
      <c r="G9" s="12">
        <f t="shared" si="0"/>
        <v>80</v>
      </c>
      <c r="H9" s="7">
        <v>60</v>
      </c>
      <c r="I9" s="7">
        <v>20</v>
      </c>
      <c r="J9" s="7"/>
      <c r="K9" s="7">
        <v>2</v>
      </c>
      <c r="L9" s="20">
        <f t="shared" si="1"/>
        <v>80</v>
      </c>
      <c r="M9" s="52"/>
      <c r="N9" s="52"/>
      <c r="O9" s="52"/>
      <c r="P9" s="48"/>
      <c r="Q9" s="12">
        <f t="shared" si="2"/>
        <v>0</v>
      </c>
      <c r="R9" s="49">
        <f t="shared" si="3"/>
        <v>160</v>
      </c>
      <c r="S9" s="310"/>
    </row>
    <row r="10" spans="1:19" x14ac:dyDescent="0.2">
      <c r="A10" s="272"/>
      <c r="B10" s="7" t="s">
        <v>16</v>
      </c>
      <c r="C10" s="52">
        <v>40</v>
      </c>
      <c r="D10" s="52">
        <v>40</v>
      </c>
      <c r="E10" s="52"/>
      <c r="F10" s="52">
        <v>2</v>
      </c>
      <c r="G10" s="12">
        <f t="shared" si="0"/>
        <v>80</v>
      </c>
      <c r="H10" s="7">
        <v>40</v>
      </c>
      <c r="I10" s="7">
        <v>40</v>
      </c>
      <c r="J10" s="7"/>
      <c r="K10" s="7">
        <v>2</v>
      </c>
      <c r="L10" s="20">
        <f t="shared" si="1"/>
        <v>80</v>
      </c>
      <c r="M10" s="52"/>
      <c r="N10" s="52"/>
      <c r="O10" s="52"/>
      <c r="P10" s="52"/>
      <c r="Q10" s="12">
        <f t="shared" si="2"/>
        <v>0</v>
      </c>
      <c r="R10" s="49">
        <f t="shared" si="3"/>
        <v>160</v>
      </c>
      <c r="S10" s="310"/>
    </row>
    <row r="11" spans="1:19" x14ac:dyDescent="0.2">
      <c r="A11" s="1" t="s">
        <v>17</v>
      </c>
      <c r="B11" s="7" t="s">
        <v>18</v>
      </c>
      <c r="C11" s="52">
        <v>96</v>
      </c>
      <c r="D11" s="52">
        <v>24</v>
      </c>
      <c r="E11" s="52"/>
      <c r="F11" s="52">
        <v>3</v>
      </c>
      <c r="G11" s="12">
        <f t="shared" si="0"/>
        <v>120</v>
      </c>
      <c r="H11" s="7">
        <v>96</v>
      </c>
      <c r="I11" s="7">
        <v>24</v>
      </c>
      <c r="J11" s="7"/>
      <c r="K11" s="7">
        <v>3</v>
      </c>
      <c r="L11" s="20">
        <f t="shared" si="1"/>
        <v>120</v>
      </c>
      <c r="M11" s="52">
        <v>96</v>
      </c>
      <c r="N11" s="52">
        <v>24</v>
      </c>
      <c r="O11" s="52"/>
      <c r="P11" s="52">
        <v>3</v>
      </c>
      <c r="Q11" s="12">
        <f t="shared" si="2"/>
        <v>120</v>
      </c>
      <c r="R11" s="49">
        <f t="shared" si="3"/>
        <v>360</v>
      </c>
      <c r="S11" s="310"/>
    </row>
    <row r="12" spans="1:19" x14ac:dyDescent="0.2">
      <c r="A12" s="273" t="s">
        <v>19</v>
      </c>
      <c r="B12" s="7" t="s">
        <v>20</v>
      </c>
      <c r="C12" s="52">
        <v>64</v>
      </c>
      <c r="D12" s="52">
        <v>16</v>
      </c>
      <c r="E12" s="12"/>
      <c r="F12" s="52">
        <v>2</v>
      </c>
      <c r="G12" s="12">
        <f t="shared" si="0"/>
        <v>80</v>
      </c>
      <c r="H12" s="7">
        <v>64</v>
      </c>
      <c r="I12" s="7">
        <v>16</v>
      </c>
      <c r="J12" s="7"/>
      <c r="K12" s="7">
        <v>2</v>
      </c>
      <c r="L12" s="20">
        <f t="shared" si="1"/>
        <v>80</v>
      </c>
      <c r="M12" s="52"/>
      <c r="N12" s="52"/>
      <c r="O12" s="12"/>
      <c r="P12" s="52"/>
      <c r="Q12" s="12">
        <f t="shared" si="2"/>
        <v>0</v>
      </c>
      <c r="R12" s="49">
        <f t="shared" si="3"/>
        <v>160</v>
      </c>
      <c r="S12" s="310"/>
    </row>
    <row r="13" spans="1:19" x14ac:dyDescent="0.2">
      <c r="A13" s="273"/>
      <c r="B13" s="7" t="s">
        <v>21</v>
      </c>
      <c r="C13" s="52">
        <v>64</v>
      </c>
      <c r="D13" s="52">
        <v>16</v>
      </c>
      <c r="E13" s="52"/>
      <c r="F13" s="52">
        <v>2</v>
      </c>
      <c r="G13" s="12">
        <f t="shared" si="0"/>
        <v>80</v>
      </c>
      <c r="H13" s="7">
        <v>64</v>
      </c>
      <c r="I13" s="7">
        <v>16</v>
      </c>
      <c r="J13" s="7"/>
      <c r="K13" s="7">
        <v>2</v>
      </c>
      <c r="L13" s="20">
        <f t="shared" si="1"/>
        <v>80</v>
      </c>
      <c r="M13" s="52">
        <v>64</v>
      </c>
      <c r="N13" s="52">
        <v>16</v>
      </c>
      <c r="O13" s="52"/>
      <c r="P13" s="52">
        <v>2</v>
      </c>
      <c r="Q13" s="12">
        <f t="shared" si="2"/>
        <v>80</v>
      </c>
      <c r="R13" s="49">
        <f t="shared" si="3"/>
        <v>240</v>
      </c>
      <c r="S13" s="310"/>
    </row>
    <row r="14" spans="1:19" x14ac:dyDescent="0.2">
      <c r="A14" s="273"/>
      <c r="B14" s="7" t="s">
        <v>22</v>
      </c>
      <c r="C14" s="52">
        <v>64</v>
      </c>
      <c r="D14" s="52">
        <v>16</v>
      </c>
      <c r="E14" s="52"/>
      <c r="F14" s="52">
        <v>2</v>
      </c>
      <c r="G14" s="12">
        <f t="shared" si="0"/>
        <v>80</v>
      </c>
      <c r="H14" s="7">
        <v>64</v>
      </c>
      <c r="I14" s="7">
        <v>16</v>
      </c>
      <c r="J14" s="7"/>
      <c r="K14" s="7">
        <v>2</v>
      </c>
      <c r="L14" s="20">
        <f t="shared" si="1"/>
        <v>80</v>
      </c>
      <c r="M14" s="52"/>
      <c r="N14" s="52"/>
      <c r="O14" s="52"/>
      <c r="P14" s="52"/>
      <c r="Q14" s="12">
        <f t="shared" si="2"/>
        <v>0</v>
      </c>
      <c r="R14" s="49">
        <f t="shared" si="3"/>
        <v>160</v>
      </c>
      <c r="S14" s="310"/>
    </row>
    <row r="15" spans="1:19" x14ac:dyDescent="0.2">
      <c r="A15" s="273" t="s">
        <v>23</v>
      </c>
      <c r="B15" s="7" t="s">
        <v>24</v>
      </c>
      <c r="C15" s="52">
        <v>64</v>
      </c>
      <c r="D15" s="52">
        <v>16</v>
      </c>
      <c r="E15" s="12"/>
      <c r="F15" s="52">
        <v>2</v>
      </c>
      <c r="G15" s="12">
        <f t="shared" si="0"/>
        <v>80</v>
      </c>
      <c r="H15" s="7">
        <v>64</v>
      </c>
      <c r="I15" s="7">
        <v>16</v>
      </c>
      <c r="J15" s="7"/>
      <c r="K15" s="7">
        <v>2</v>
      </c>
      <c r="L15" s="20">
        <f t="shared" si="1"/>
        <v>80</v>
      </c>
      <c r="M15" s="52"/>
      <c r="N15" s="52"/>
      <c r="O15" s="12"/>
      <c r="P15" s="52"/>
      <c r="Q15" s="12">
        <f t="shared" si="2"/>
        <v>0</v>
      </c>
      <c r="R15" s="49">
        <f t="shared" si="3"/>
        <v>160</v>
      </c>
      <c r="S15" s="310"/>
    </row>
    <row r="16" spans="1:19" x14ac:dyDescent="0.2">
      <c r="A16" s="273"/>
      <c r="B16" s="7" t="s">
        <v>25</v>
      </c>
      <c r="C16" s="52">
        <v>64</v>
      </c>
      <c r="D16" s="52">
        <v>16</v>
      </c>
      <c r="E16" s="12"/>
      <c r="F16" s="52">
        <v>2</v>
      </c>
      <c r="G16" s="12">
        <f t="shared" si="0"/>
        <v>80</v>
      </c>
      <c r="H16" s="7">
        <v>64</v>
      </c>
      <c r="I16" s="7">
        <v>16</v>
      </c>
      <c r="J16" s="7"/>
      <c r="K16" s="7">
        <v>2</v>
      </c>
      <c r="L16" s="20">
        <f t="shared" si="1"/>
        <v>80</v>
      </c>
      <c r="M16" s="52"/>
      <c r="N16" s="52"/>
      <c r="O16" s="12"/>
      <c r="P16" s="52"/>
      <c r="Q16" s="12">
        <f t="shared" si="2"/>
        <v>0</v>
      </c>
      <c r="R16" s="49">
        <f t="shared" si="3"/>
        <v>160</v>
      </c>
      <c r="S16" s="310"/>
    </row>
    <row r="17" spans="1:19" x14ac:dyDescent="0.2">
      <c r="A17" s="273"/>
      <c r="B17" s="7" t="s">
        <v>26</v>
      </c>
      <c r="C17" s="52">
        <v>32</v>
      </c>
      <c r="D17" s="52">
        <v>8</v>
      </c>
      <c r="E17" s="12"/>
      <c r="F17" s="52">
        <v>1</v>
      </c>
      <c r="G17" s="12">
        <f t="shared" si="0"/>
        <v>40</v>
      </c>
      <c r="H17" s="7">
        <v>32</v>
      </c>
      <c r="I17" s="7">
        <v>8</v>
      </c>
      <c r="J17" s="7"/>
      <c r="K17" s="7">
        <v>1</v>
      </c>
      <c r="L17" s="20">
        <f t="shared" si="1"/>
        <v>40</v>
      </c>
      <c r="M17" s="52">
        <v>32</v>
      </c>
      <c r="N17" s="52">
        <v>8</v>
      </c>
      <c r="O17" s="12"/>
      <c r="P17" s="52">
        <v>1</v>
      </c>
      <c r="Q17" s="12">
        <f t="shared" si="2"/>
        <v>40</v>
      </c>
      <c r="R17" s="49">
        <f t="shared" si="3"/>
        <v>120</v>
      </c>
      <c r="S17" s="310"/>
    </row>
    <row r="18" spans="1:19" ht="13.5" thickBot="1" x14ac:dyDescent="0.25">
      <c r="A18" s="274"/>
      <c r="B18" s="13" t="s">
        <v>27</v>
      </c>
      <c r="C18" s="21">
        <v>32</v>
      </c>
      <c r="D18" s="21">
        <v>8</v>
      </c>
      <c r="E18" s="14"/>
      <c r="F18" s="21">
        <v>1</v>
      </c>
      <c r="G18" s="14">
        <f t="shared" si="0"/>
        <v>40</v>
      </c>
      <c r="H18" s="13">
        <v>32</v>
      </c>
      <c r="I18" s="13">
        <v>8</v>
      </c>
      <c r="J18" s="13"/>
      <c r="K18" s="13">
        <v>1</v>
      </c>
      <c r="L18" s="22">
        <f t="shared" si="1"/>
        <v>40</v>
      </c>
      <c r="M18" s="21">
        <v>32</v>
      </c>
      <c r="N18" s="21">
        <v>8</v>
      </c>
      <c r="O18" s="14"/>
      <c r="P18" s="21">
        <v>1</v>
      </c>
      <c r="Q18" s="14">
        <f t="shared" si="2"/>
        <v>40</v>
      </c>
      <c r="R18" s="50">
        <f t="shared" si="3"/>
        <v>120</v>
      </c>
      <c r="S18" s="310"/>
    </row>
    <row r="19" spans="1:19" ht="30" customHeight="1" thickBot="1" x14ac:dyDescent="0.25">
      <c r="A19" s="241" t="s">
        <v>28</v>
      </c>
      <c r="B19" s="275"/>
      <c r="C19" s="24">
        <f>SUM(C7:C18)</f>
        <v>726</v>
      </c>
      <c r="D19" s="24">
        <f>SUM(D7:D18)</f>
        <v>234</v>
      </c>
      <c r="E19" s="16"/>
      <c r="F19" s="24">
        <f>SUM(F7:F18)</f>
        <v>24</v>
      </c>
      <c r="G19" s="24">
        <f>SUM(G7:G18)</f>
        <v>960</v>
      </c>
      <c r="H19" s="17">
        <f>SUM(H7:H18)</f>
        <v>640</v>
      </c>
      <c r="I19" s="17">
        <f>SUM(I7:I18)</f>
        <v>200</v>
      </c>
      <c r="J19" s="17"/>
      <c r="K19" s="17">
        <f>SUM(K7:K18)</f>
        <v>21</v>
      </c>
      <c r="L19" s="25">
        <f>SUM(L7:L18)</f>
        <v>840</v>
      </c>
      <c r="M19" s="24">
        <f>SUM(M7:M18)</f>
        <v>320</v>
      </c>
      <c r="N19" s="24">
        <f>SUM(N7:N18)</f>
        <v>80</v>
      </c>
      <c r="O19" s="16"/>
      <c r="P19" s="24">
        <f>SUM(P7:P18)</f>
        <v>10</v>
      </c>
      <c r="Q19" s="24">
        <f>SUM(Q7:Q18)</f>
        <v>400</v>
      </c>
      <c r="R19" s="51">
        <f>SUM(R7:R18)</f>
        <v>2200</v>
      </c>
      <c r="S19" s="310"/>
    </row>
    <row r="20" spans="1:19" ht="23.25" customHeight="1" thickBot="1" x14ac:dyDescent="0.25">
      <c r="A20" s="276" t="s">
        <v>29</v>
      </c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  <c r="Q20" s="267"/>
      <c r="R20" s="268"/>
    </row>
    <row r="21" spans="1:19" ht="30.75" customHeight="1" x14ac:dyDescent="0.2">
      <c r="A21" s="257" t="s">
        <v>53</v>
      </c>
      <c r="B21" s="258"/>
      <c r="C21" s="141">
        <v>20</v>
      </c>
      <c r="D21" s="142">
        <v>20</v>
      </c>
      <c r="E21" s="143"/>
      <c r="F21" s="142">
        <f>IF(G21=160,4,IF(G21=120,3,IF(G21=80,2,IF(G21=40,1,0))))</f>
        <v>1</v>
      </c>
      <c r="G21" s="144">
        <f>SUM(C21,D21)</f>
        <v>40</v>
      </c>
      <c r="H21" s="145"/>
      <c r="I21" s="145"/>
      <c r="J21" s="145"/>
      <c r="K21" s="145">
        <f>IF(L21=160,4,IF(L21=120,3,IF(L21=80,2,IF(L21=40,1,0))))</f>
        <v>0</v>
      </c>
      <c r="L21" s="146">
        <f>SUM(H21,I21)</f>
        <v>0</v>
      </c>
      <c r="M21" s="147"/>
      <c r="N21" s="147"/>
      <c r="O21" s="143"/>
      <c r="P21" s="142">
        <f>IF(Q21=160,4,IF(Q21=120,3,IF(Q21=80,2,IF(Q21=40,1,0))))</f>
        <v>0</v>
      </c>
      <c r="Q21" s="148">
        <f>SUM(M21,N21)</f>
        <v>0</v>
      </c>
      <c r="R21" s="149">
        <f>SUM(G21,L21,Q21)</f>
        <v>40</v>
      </c>
    </row>
    <row r="22" spans="1:19" ht="15.75" customHeight="1" x14ac:dyDescent="0.2">
      <c r="A22" s="259" t="s">
        <v>31</v>
      </c>
      <c r="B22" s="260"/>
      <c r="C22" s="150"/>
      <c r="D22" s="151"/>
      <c r="E22" s="152"/>
      <c r="F22" s="151">
        <f>IF(G22=160,4,IF(G22=120,3,IF(G22=80,2,IF(G22=40,1,0))))</f>
        <v>0</v>
      </c>
      <c r="G22" s="153">
        <f>SUM(C22,D22)</f>
        <v>0</v>
      </c>
      <c r="H22" s="154">
        <v>40</v>
      </c>
      <c r="I22" s="154">
        <v>40</v>
      </c>
      <c r="J22" s="155"/>
      <c r="K22" s="154">
        <f>IF(L22=160,4,IF(L22=120,3,IF(L22=80,2,IF(L22=40,1,0))))</f>
        <v>2</v>
      </c>
      <c r="L22" s="155">
        <f>SUM(H22,I22)</f>
        <v>80</v>
      </c>
      <c r="M22" s="152"/>
      <c r="N22" s="152"/>
      <c r="O22" s="152"/>
      <c r="P22" s="151">
        <f>IF(Q22=160,4,IF(Q22=120,3,IF(Q22=80,2,IF(Q22=40,1,0))))</f>
        <v>0</v>
      </c>
      <c r="Q22" s="156">
        <f>SUM(M22,N22)</f>
        <v>0</v>
      </c>
      <c r="R22" s="157">
        <f>SUM(G22,L22,Q22)</f>
        <v>80</v>
      </c>
    </row>
    <row r="23" spans="1:19" ht="15.75" customHeight="1" thickBot="1" x14ac:dyDescent="0.25">
      <c r="A23" s="261" t="s">
        <v>33</v>
      </c>
      <c r="B23" s="262"/>
      <c r="C23" s="158"/>
      <c r="D23" s="159"/>
      <c r="E23" s="159"/>
      <c r="F23" s="160">
        <f>IF(G23=160,4,IF(G23=120,3,IF(G23=80,2,IF(G23=40,1,0))))</f>
        <v>0</v>
      </c>
      <c r="G23" s="161">
        <f>SUM(C23,D23)</f>
        <v>0</v>
      </c>
      <c r="H23" s="162"/>
      <c r="I23" s="162"/>
      <c r="J23" s="163"/>
      <c r="K23" s="162">
        <f>IF(L23=160,4,IF(L23=120,3,IF(L23=80,2,IF(L23=40,1,0))))</f>
        <v>0</v>
      </c>
      <c r="L23" s="163">
        <f>SUM(H23,I23)</f>
        <v>0</v>
      </c>
      <c r="M23" s="160">
        <v>40</v>
      </c>
      <c r="N23" s="160">
        <v>40</v>
      </c>
      <c r="O23" s="159"/>
      <c r="P23" s="160">
        <f>IF(Q23=160,4,IF(Q23=120,3,IF(Q23=80,2,IF(Q23=40,1,0))))</f>
        <v>2</v>
      </c>
      <c r="Q23" s="164">
        <f>SUM(M23,N23)</f>
        <v>80</v>
      </c>
      <c r="R23" s="165">
        <f>SUM(G23,L23,Q23)</f>
        <v>80</v>
      </c>
    </row>
    <row r="24" spans="1:19" s="27" customFormat="1" ht="32.25" customHeight="1" thickBot="1" x14ac:dyDescent="0.25">
      <c r="A24" s="263" t="s">
        <v>34</v>
      </c>
      <c r="B24" s="264"/>
      <c r="C24" s="28">
        <f>SUM(C21:C23)</f>
        <v>20</v>
      </c>
      <c r="D24" s="29">
        <f>SUM(D21:D23)</f>
        <v>20</v>
      </c>
      <c r="E24" s="30"/>
      <c r="F24" s="29">
        <f>SUM(F21:F23)</f>
        <v>1</v>
      </c>
      <c r="G24" s="29">
        <f>SUM(G21:G23)</f>
        <v>40</v>
      </c>
      <c r="H24" s="62">
        <f>SUM(H22:H23)</f>
        <v>40</v>
      </c>
      <c r="I24" s="62">
        <f>SUM(I22:I23)</f>
        <v>40</v>
      </c>
      <c r="J24" s="63"/>
      <c r="K24" s="62">
        <f>SUM(K21:K23)</f>
        <v>2</v>
      </c>
      <c r="L24" s="63">
        <f>SUM(L21:L23)</f>
        <v>80</v>
      </c>
      <c r="M24" s="29">
        <f>SUM(M21:M23)</f>
        <v>40</v>
      </c>
      <c r="N24" s="29">
        <f>SUM(N21:N23)</f>
        <v>40</v>
      </c>
      <c r="O24" s="30"/>
      <c r="P24" s="29">
        <f>SUM(P21:P23)</f>
        <v>2</v>
      </c>
      <c r="Q24" s="31">
        <f>SUM(Q21:Q23)</f>
        <v>80</v>
      </c>
      <c r="R24" s="26">
        <f>SUM(R21:R23)</f>
        <v>200</v>
      </c>
    </row>
    <row r="25" spans="1:19" ht="32.25" customHeight="1" thickBot="1" x14ac:dyDescent="0.25">
      <c r="A25" s="249" t="s">
        <v>35</v>
      </c>
      <c r="B25" s="250"/>
      <c r="C25" s="28">
        <f>SUM(C19,C24)</f>
        <v>746</v>
      </c>
      <c r="D25" s="29">
        <f>SUM(D19,D24)</f>
        <v>254</v>
      </c>
      <c r="E25" s="30"/>
      <c r="F25" s="29">
        <f>SUM(F19,F24)</f>
        <v>25</v>
      </c>
      <c r="G25" s="29">
        <f>SUM(G19,G24)</f>
        <v>1000</v>
      </c>
      <c r="H25" s="18">
        <f>SUM(H19,H24)</f>
        <v>680</v>
      </c>
      <c r="I25" s="18">
        <f>SUM(I19,I24)</f>
        <v>240</v>
      </c>
      <c r="J25" s="25"/>
      <c r="K25" s="18">
        <f>SUM(K19,K24)</f>
        <v>23</v>
      </c>
      <c r="L25" s="25">
        <f>SUM(L19,L24)</f>
        <v>920</v>
      </c>
      <c r="M25" s="29">
        <f>SUM(M19,M24)</f>
        <v>360</v>
      </c>
      <c r="N25" s="29">
        <f>SUM(N19,N24)</f>
        <v>120</v>
      </c>
      <c r="O25" s="30"/>
      <c r="P25" s="29">
        <f>SUM(P19,P24)</f>
        <v>12</v>
      </c>
      <c r="Q25" s="31">
        <f>SUM(Q24,Q19)</f>
        <v>480</v>
      </c>
      <c r="R25" s="32">
        <f>SUM(R24,R19)</f>
        <v>2400</v>
      </c>
    </row>
    <row r="26" spans="1:19" ht="23.25" customHeight="1" thickBot="1" x14ac:dyDescent="0.25">
      <c r="A26" s="265" t="s">
        <v>36</v>
      </c>
      <c r="B26" s="266"/>
      <c r="C26" s="267"/>
      <c r="D26" s="267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7"/>
      <c r="P26" s="267"/>
      <c r="Q26" s="267"/>
      <c r="R26" s="268"/>
    </row>
    <row r="27" spans="1:19" ht="30" customHeight="1" x14ac:dyDescent="0.25">
      <c r="A27" s="306" t="s">
        <v>37</v>
      </c>
      <c r="B27" s="307"/>
      <c r="C27" s="141">
        <v>80</v>
      </c>
      <c r="D27" s="142">
        <v>80</v>
      </c>
      <c r="E27" s="147"/>
      <c r="F27" s="142">
        <f t="shared" ref="F27:F38" si="4">IF(G27=160,4,IF(G27=120,3,IF(G27=80,2,IF(G27=40,1,0))))</f>
        <v>4</v>
      </c>
      <c r="G27" s="144">
        <f t="shared" ref="G27:G38" si="5">C27+D27</f>
        <v>160</v>
      </c>
      <c r="H27" s="145"/>
      <c r="I27" s="145"/>
      <c r="J27" s="145"/>
      <c r="K27" s="145">
        <f t="shared" ref="K27:K38" si="6">IF(L27=160,4,IF(L27=120,3,IF(L27=80,2,IF(L27=40,1,0))))</f>
        <v>0</v>
      </c>
      <c r="L27" s="145">
        <f t="shared" ref="L27:L38" si="7">H27+I27</f>
        <v>0</v>
      </c>
      <c r="M27" s="147"/>
      <c r="N27" s="147"/>
      <c r="O27" s="147"/>
      <c r="P27" s="142">
        <f t="shared" ref="P27:P38" si="8">IF(Q27=160,4,IF(Q27=120,3,IF(Q27=80,2,IF(Q27=40,1,0))))</f>
        <v>0</v>
      </c>
      <c r="Q27" s="148">
        <f t="shared" ref="Q27:Q38" si="9">M27+N27</f>
        <v>0</v>
      </c>
      <c r="R27" s="149">
        <f t="shared" ref="R27:R38" si="10">SUM(G27,L27,Q27)</f>
        <v>160</v>
      </c>
    </row>
    <row r="28" spans="1:19" ht="28.5" customHeight="1" x14ac:dyDescent="0.25">
      <c r="A28" s="311" t="s">
        <v>38</v>
      </c>
      <c r="B28" s="309"/>
      <c r="C28" s="166">
        <v>40</v>
      </c>
      <c r="D28" s="152">
        <v>40</v>
      </c>
      <c r="E28" s="152"/>
      <c r="F28" s="151">
        <f t="shared" si="4"/>
        <v>2</v>
      </c>
      <c r="G28" s="153">
        <f t="shared" si="5"/>
        <v>80</v>
      </c>
      <c r="H28" s="167"/>
      <c r="I28" s="167"/>
      <c r="J28" s="154"/>
      <c r="K28" s="154">
        <f t="shared" si="6"/>
        <v>0</v>
      </c>
      <c r="L28" s="154">
        <f t="shared" si="7"/>
        <v>0</v>
      </c>
      <c r="M28" s="152"/>
      <c r="N28" s="152"/>
      <c r="O28" s="152"/>
      <c r="P28" s="151">
        <f t="shared" si="8"/>
        <v>0</v>
      </c>
      <c r="Q28" s="156">
        <f t="shared" si="9"/>
        <v>0</v>
      </c>
      <c r="R28" s="157">
        <f t="shared" si="10"/>
        <v>80</v>
      </c>
    </row>
    <row r="29" spans="1:19" ht="25.5" customHeight="1" x14ac:dyDescent="0.25">
      <c r="A29" s="308" t="s">
        <v>39</v>
      </c>
      <c r="B29" s="309"/>
      <c r="C29" s="166">
        <v>40</v>
      </c>
      <c r="D29" s="152">
        <v>40</v>
      </c>
      <c r="E29" s="152"/>
      <c r="F29" s="151">
        <f t="shared" si="4"/>
        <v>2</v>
      </c>
      <c r="G29" s="153">
        <f t="shared" si="5"/>
        <v>80</v>
      </c>
      <c r="H29" s="154"/>
      <c r="I29" s="154"/>
      <c r="J29" s="154"/>
      <c r="K29" s="154">
        <f t="shared" si="6"/>
        <v>0</v>
      </c>
      <c r="L29" s="154">
        <f t="shared" si="7"/>
        <v>0</v>
      </c>
      <c r="M29" s="151"/>
      <c r="N29" s="151"/>
      <c r="O29" s="152"/>
      <c r="P29" s="151">
        <f t="shared" si="8"/>
        <v>0</v>
      </c>
      <c r="Q29" s="156">
        <f t="shared" si="9"/>
        <v>0</v>
      </c>
      <c r="R29" s="157">
        <f t="shared" si="10"/>
        <v>80</v>
      </c>
    </row>
    <row r="30" spans="1:19" ht="15" x14ac:dyDescent="0.25">
      <c r="A30" s="308" t="s">
        <v>40</v>
      </c>
      <c r="B30" s="309"/>
      <c r="C30" s="166"/>
      <c r="D30" s="152"/>
      <c r="E30" s="152"/>
      <c r="F30" s="151">
        <f t="shared" si="4"/>
        <v>0</v>
      </c>
      <c r="G30" s="153">
        <f t="shared" si="5"/>
        <v>0</v>
      </c>
      <c r="H30" s="167">
        <v>60</v>
      </c>
      <c r="I30" s="167">
        <v>60</v>
      </c>
      <c r="J30" s="154"/>
      <c r="K30" s="154">
        <f t="shared" si="6"/>
        <v>3</v>
      </c>
      <c r="L30" s="154">
        <f t="shared" si="7"/>
        <v>120</v>
      </c>
      <c r="M30" s="152"/>
      <c r="N30" s="152"/>
      <c r="O30" s="152"/>
      <c r="P30" s="151">
        <f t="shared" si="8"/>
        <v>0</v>
      </c>
      <c r="Q30" s="156">
        <f t="shared" si="9"/>
        <v>0</v>
      </c>
      <c r="R30" s="157">
        <f t="shared" si="10"/>
        <v>120</v>
      </c>
    </row>
    <row r="31" spans="1:19" ht="12.75" customHeight="1" x14ac:dyDescent="0.25">
      <c r="A31" s="308" t="s">
        <v>41</v>
      </c>
      <c r="B31" s="309"/>
      <c r="C31" s="166">
        <v>40</v>
      </c>
      <c r="D31" s="152">
        <v>40</v>
      </c>
      <c r="E31" s="152"/>
      <c r="F31" s="151">
        <f t="shared" si="4"/>
        <v>2</v>
      </c>
      <c r="G31" s="153">
        <f t="shared" si="5"/>
        <v>80</v>
      </c>
      <c r="H31" s="154"/>
      <c r="I31" s="154"/>
      <c r="J31" s="154"/>
      <c r="K31" s="154">
        <f t="shared" si="6"/>
        <v>0</v>
      </c>
      <c r="L31" s="154">
        <f t="shared" si="7"/>
        <v>0</v>
      </c>
      <c r="M31" s="151"/>
      <c r="N31" s="151"/>
      <c r="O31" s="152"/>
      <c r="P31" s="151">
        <f t="shared" si="8"/>
        <v>0</v>
      </c>
      <c r="Q31" s="156">
        <f t="shared" si="9"/>
        <v>0</v>
      </c>
      <c r="R31" s="157">
        <f t="shared" si="10"/>
        <v>80</v>
      </c>
    </row>
    <row r="32" spans="1:19" ht="12.75" customHeight="1" x14ac:dyDescent="0.25">
      <c r="A32" s="308" t="s">
        <v>42</v>
      </c>
      <c r="B32" s="309"/>
      <c r="C32" s="150"/>
      <c r="D32" s="151"/>
      <c r="E32" s="152"/>
      <c r="F32" s="151">
        <f t="shared" si="4"/>
        <v>0</v>
      </c>
      <c r="G32" s="153">
        <f t="shared" si="5"/>
        <v>0</v>
      </c>
      <c r="H32" s="154">
        <v>80</v>
      </c>
      <c r="I32" s="154">
        <v>80</v>
      </c>
      <c r="J32" s="154"/>
      <c r="K32" s="154">
        <f t="shared" si="6"/>
        <v>4</v>
      </c>
      <c r="L32" s="154">
        <f t="shared" si="7"/>
        <v>160</v>
      </c>
      <c r="M32" s="152"/>
      <c r="N32" s="152"/>
      <c r="O32" s="152"/>
      <c r="P32" s="151">
        <f t="shared" si="8"/>
        <v>0</v>
      </c>
      <c r="Q32" s="156">
        <f t="shared" si="9"/>
        <v>0</v>
      </c>
      <c r="R32" s="157">
        <f t="shared" si="10"/>
        <v>160</v>
      </c>
    </row>
    <row r="33" spans="1:20" ht="12.75" customHeight="1" x14ac:dyDescent="0.25">
      <c r="A33" s="308" t="s">
        <v>43</v>
      </c>
      <c r="B33" s="309"/>
      <c r="C33" s="166"/>
      <c r="D33" s="152"/>
      <c r="E33" s="152"/>
      <c r="F33" s="151">
        <f t="shared" si="4"/>
        <v>0</v>
      </c>
      <c r="G33" s="153">
        <f t="shared" si="5"/>
        <v>0</v>
      </c>
      <c r="H33" s="167">
        <v>40</v>
      </c>
      <c r="I33" s="167">
        <v>40</v>
      </c>
      <c r="J33" s="154"/>
      <c r="K33" s="154">
        <f t="shared" si="6"/>
        <v>2</v>
      </c>
      <c r="L33" s="154">
        <f t="shared" si="7"/>
        <v>80</v>
      </c>
      <c r="M33" s="152"/>
      <c r="N33" s="152"/>
      <c r="O33" s="152"/>
      <c r="P33" s="151">
        <f t="shared" si="8"/>
        <v>0</v>
      </c>
      <c r="Q33" s="156">
        <f t="shared" si="9"/>
        <v>0</v>
      </c>
      <c r="R33" s="157">
        <f t="shared" si="10"/>
        <v>80</v>
      </c>
    </row>
    <row r="34" spans="1:20" ht="12.75" customHeight="1" x14ac:dyDescent="0.25">
      <c r="A34" s="308" t="s">
        <v>30</v>
      </c>
      <c r="B34" s="309"/>
      <c r="C34" s="150"/>
      <c r="D34" s="151"/>
      <c r="E34" s="168"/>
      <c r="F34" s="151">
        <f t="shared" si="4"/>
        <v>0</v>
      </c>
      <c r="G34" s="153">
        <f t="shared" si="5"/>
        <v>0</v>
      </c>
      <c r="H34" s="154"/>
      <c r="I34" s="154"/>
      <c r="J34" s="154"/>
      <c r="K34" s="154">
        <f t="shared" si="6"/>
        <v>0</v>
      </c>
      <c r="L34" s="154">
        <f t="shared" si="7"/>
        <v>0</v>
      </c>
      <c r="M34" s="152">
        <v>40</v>
      </c>
      <c r="N34" s="152">
        <v>40</v>
      </c>
      <c r="O34" s="168"/>
      <c r="P34" s="151">
        <f t="shared" si="8"/>
        <v>2</v>
      </c>
      <c r="Q34" s="156">
        <f t="shared" si="9"/>
        <v>80</v>
      </c>
      <c r="R34" s="157">
        <f t="shared" si="10"/>
        <v>80</v>
      </c>
    </row>
    <row r="35" spans="1:20" ht="26.25" customHeight="1" x14ac:dyDescent="0.25">
      <c r="A35" s="308" t="s">
        <v>32</v>
      </c>
      <c r="B35" s="309"/>
      <c r="C35" s="166"/>
      <c r="D35" s="152"/>
      <c r="E35" s="168"/>
      <c r="F35" s="151">
        <f t="shared" si="4"/>
        <v>0</v>
      </c>
      <c r="G35" s="153">
        <f t="shared" si="5"/>
        <v>0</v>
      </c>
      <c r="H35" s="167"/>
      <c r="I35" s="167"/>
      <c r="J35" s="154"/>
      <c r="K35" s="154">
        <f t="shared" si="6"/>
        <v>0</v>
      </c>
      <c r="L35" s="154">
        <f t="shared" si="7"/>
        <v>0</v>
      </c>
      <c r="M35" s="152">
        <v>20</v>
      </c>
      <c r="N35" s="152">
        <v>20</v>
      </c>
      <c r="O35" s="168"/>
      <c r="P35" s="151">
        <f t="shared" si="8"/>
        <v>1</v>
      </c>
      <c r="Q35" s="156">
        <f t="shared" si="9"/>
        <v>40</v>
      </c>
      <c r="R35" s="157">
        <f t="shared" si="10"/>
        <v>40</v>
      </c>
    </row>
    <row r="36" spans="1:20" ht="12.75" customHeight="1" x14ac:dyDescent="0.25">
      <c r="A36" s="308" t="s">
        <v>44</v>
      </c>
      <c r="B36" s="309"/>
      <c r="C36" s="166"/>
      <c r="D36" s="152"/>
      <c r="E36" s="152"/>
      <c r="F36" s="151">
        <f t="shared" si="4"/>
        <v>0</v>
      </c>
      <c r="G36" s="153">
        <f t="shared" si="5"/>
        <v>0</v>
      </c>
      <c r="H36" s="154"/>
      <c r="I36" s="154"/>
      <c r="J36" s="154"/>
      <c r="K36" s="154">
        <f t="shared" si="6"/>
        <v>0</v>
      </c>
      <c r="L36" s="154">
        <f t="shared" si="7"/>
        <v>0</v>
      </c>
      <c r="M36" s="151">
        <v>60</v>
      </c>
      <c r="N36" s="151">
        <v>60</v>
      </c>
      <c r="O36" s="152"/>
      <c r="P36" s="151">
        <f t="shared" si="8"/>
        <v>3</v>
      </c>
      <c r="Q36" s="156">
        <f t="shared" si="9"/>
        <v>120</v>
      </c>
      <c r="R36" s="157">
        <f t="shared" si="10"/>
        <v>120</v>
      </c>
    </row>
    <row r="37" spans="1:20" ht="15" x14ac:dyDescent="0.25">
      <c r="A37" s="308" t="s">
        <v>45</v>
      </c>
      <c r="B37" s="309"/>
      <c r="C37" s="150"/>
      <c r="D37" s="151"/>
      <c r="E37" s="152"/>
      <c r="F37" s="151">
        <f t="shared" si="4"/>
        <v>0</v>
      </c>
      <c r="G37" s="153">
        <f t="shared" si="5"/>
        <v>0</v>
      </c>
      <c r="H37" s="154"/>
      <c r="I37" s="154"/>
      <c r="J37" s="154"/>
      <c r="K37" s="154">
        <f t="shared" si="6"/>
        <v>0</v>
      </c>
      <c r="L37" s="154">
        <f t="shared" si="7"/>
        <v>0</v>
      </c>
      <c r="M37" s="152">
        <v>60</v>
      </c>
      <c r="N37" s="152">
        <v>60</v>
      </c>
      <c r="O37" s="152"/>
      <c r="P37" s="151">
        <f t="shared" si="8"/>
        <v>3</v>
      </c>
      <c r="Q37" s="156">
        <f t="shared" si="9"/>
        <v>120</v>
      </c>
      <c r="R37" s="157">
        <f t="shared" si="10"/>
        <v>120</v>
      </c>
    </row>
    <row r="38" spans="1:20" ht="13.5" customHeight="1" thickBot="1" x14ac:dyDescent="0.3">
      <c r="A38" s="312" t="s">
        <v>46</v>
      </c>
      <c r="B38" s="313"/>
      <c r="C38" s="158"/>
      <c r="D38" s="159"/>
      <c r="E38" s="159"/>
      <c r="F38" s="160">
        <f t="shared" si="4"/>
        <v>0</v>
      </c>
      <c r="G38" s="161">
        <f t="shared" si="5"/>
        <v>0</v>
      </c>
      <c r="H38" s="169">
        <v>40</v>
      </c>
      <c r="I38" s="169">
        <v>40</v>
      </c>
      <c r="J38" s="162"/>
      <c r="K38" s="162">
        <f t="shared" si="6"/>
        <v>2</v>
      </c>
      <c r="L38" s="162">
        <f t="shared" si="7"/>
        <v>80</v>
      </c>
      <c r="M38" s="159"/>
      <c r="N38" s="159"/>
      <c r="O38" s="159"/>
      <c r="P38" s="160">
        <f t="shared" si="8"/>
        <v>0</v>
      </c>
      <c r="Q38" s="164">
        <f t="shared" si="9"/>
        <v>0</v>
      </c>
      <c r="R38" s="165">
        <f t="shared" si="10"/>
        <v>80</v>
      </c>
      <c r="T38" s="134"/>
    </row>
    <row r="39" spans="1:20" ht="43.5" customHeight="1" thickBot="1" x14ac:dyDescent="0.25">
      <c r="A39" s="249" t="s">
        <v>47</v>
      </c>
      <c r="B39" s="250"/>
      <c r="C39" s="70">
        <f>SUM(C27:C38)</f>
        <v>200</v>
      </c>
      <c r="D39" s="71">
        <f>SUM(D27:D38)</f>
        <v>200</v>
      </c>
      <c r="E39" s="72"/>
      <c r="F39" s="71">
        <f>SUM(F27:F38)</f>
        <v>10</v>
      </c>
      <c r="G39" s="71">
        <f>SUM(G27:G38)</f>
        <v>400</v>
      </c>
      <c r="H39" s="73">
        <f>SUM(H27:H38)</f>
        <v>220</v>
      </c>
      <c r="I39" s="73">
        <f>SUM(I27:I38)</f>
        <v>220</v>
      </c>
      <c r="J39" s="74"/>
      <c r="K39" s="73">
        <f>SUM(K27:K38)</f>
        <v>11</v>
      </c>
      <c r="L39" s="75">
        <f>SUM(L27:L38)</f>
        <v>440</v>
      </c>
      <c r="M39" s="71">
        <f>SUM(M27:M38)</f>
        <v>180</v>
      </c>
      <c r="N39" s="71">
        <f>SUM(N27:N38)</f>
        <v>180</v>
      </c>
      <c r="O39" s="72"/>
      <c r="P39" s="71">
        <f>SUM(P27:P38)</f>
        <v>9</v>
      </c>
      <c r="Q39" s="76">
        <f>SUM(Q27:Q38)</f>
        <v>360</v>
      </c>
      <c r="R39" s="34">
        <f>SUM(G39,L39,Q39)</f>
        <v>1200</v>
      </c>
      <c r="T39" s="134"/>
    </row>
    <row r="40" spans="1:20" ht="57" customHeight="1" thickBot="1" x14ac:dyDescent="0.25">
      <c r="A40" s="251" t="s">
        <v>189</v>
      </c>
      <c r="B40" s="252"/>
      <c r="C40" s="23">
        <f>SUM(C25,C39)</f>
        <v>946</v>
      </c>
      <c r="D40" s="15">
        <f t="shared" ref="D40:Q40" si="11">SUM(D25,D39)</f>
        <v>454</v>
      </c>
      <c r="E40" s="15"/>
      <c r="F40" s="15">
        <f t="shared" si="11"/>
        <v>35</v>
      </c>
      <c r="G40" s="15">
        <f t="shared" si="11"/>
        <v>1400</v>
      </c>
      <c r="H40" s="18">
        <f t="shared" si="11"/>
        <v>900</v>
      </c>
      <c r="I40" s="18">
        <f t="shared" si="11"/>
        <v>460</v>
      </c>
      <c r="J40" s="25"/>
      <c r="K40" s="18">
        <f t="shared" si="11"/>
        <v>34</v>
      </c>
      <c r="L40" s="25">
        <f t="shared" si="11"/>
        <v>1360</v>
      </c>
      <c r="M40" s="15">
        <f t="shared" si="11"/>
        <v>540</v>
      </c>
      <c r="N40" s="15">
        <f t="shared" si="11"/>
        <v>300</v>
      </c>
      <c r="O40" s="15"/>
      <c r="P40" s="15">
        <f t="shared" si="11"/>
        <v>21</v>
      </c>
      <c r="Q40" s="35">
        <f t="shared" si="11"/>
        <v>840</v>
      </c>
      <c r="R40" s="36">
        <f>SUM(G40,L40,Q40)</f>
        <v>3600</v>
      </c>
    </row>
    <row r="41" spans="1:20" ht="54" customHeight="1" thickBot="1" x14ac:dyDescent="0.25">
      <c r="A41" s="251" t="s">
        <v>190</v>
      </c>
      <c r="B41" s="252"/>
      <c r="C41" s="241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3"/>
      <c r="R41" s="36">
        <v>3000</v>
      </c>
    </row>
    <row r="42" spans="1:20" ht="13.5" thickBot="1" x14ac:dyDescent="0.25">
      <c r="A42" s="265" t="s">
        <v>48</v>
      </c>
      <c r="B42" s="266"/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8"/>
    </row>
    <row r="43" spans="1:20" ht="45" customHeight="1" thickBot="1" x14ac:dyDescent="0.25">
      <c r="A43" s="230" t="s">
        <v>191</v>
      </c>
      <c r="B43" s="231"/>
      <c r="C43" s="223"/>
      <c r="D43" s="53"/>
      <c r="E43" s="53"/>
      <c r="F43" s="53"/>
      <c r="G43" s="55">
        <f>SUM(C43,D43)</f>
        <v>0</v>
      </c>
      <c r="H43" s="56"/>
      <c r="I43" s="56"/>
      <c r="J43" s="57"/>
      <c r="K43" s="58"/>
      <c r="L43" s="57">
        <f>SUM(H43,I43)</f>
        <v>0</v>
      </c>
      <c r="M43" s="59">
        <v>20</v>
      </c>
      <c r="N43" s="59">
        <v>20</v>
      </c>
      <c r="O43" s="53"/>
      <c r="P43" s="59">
        <v>1</v>
      </c>
      <c r="Q43" s="66">
        <f>SUM(M43,N43)</f>
        <v>40</v>
      </c>
      <c r="R43" s="68">
        <f>SUM(G43,L43,Q43)</f>
        <v>40</v>
      </c>
    </row>
    <row r="44" spans="1:20" ht="32.25" customHeight="1" thickBot="1" x14ac:dyDescent="0.25">
      <c r="A44" s="255" t="s">
        <v>192</v>
      </c>
      <c r="B44" s="256"/>
      <c r="C44" s="238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40"/>
      <c r="R44" s="34">
        <v>33</v>
      </c>
    </row>
    <row r="45" spans="1:20" ht="18.75" customHeight="1" thickBot="1" x14ac:dyDescent="0.25">
      <c r="A45" s="244" t="s">
        <v>49</v>
      </c>
      <c r="B45" s="245"/>
      <c r="C45" s="245"/>
      <c r="D45" s="245"/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6"/>
    </row>
    <row r="46" spans="1:20" ht="30" customHeight="1" thickBot="1" x14ac:dyDescent="0.25">
      <c r="A46" s="230" t="s">
        <v>79</v>
      </c>
      <c r="B46" s="231"/>
      <c r="C46" s="232"/>
      <c r="D46" s="233"/>
      <c r="E46" s="233"/>
      <c r="F46" s="233"/>
      <c r="G46" s="233"/>
      <c r="H46" s="233"/>
      <c r="I46" s="233"/>
      <c r="J46" s="233"/>
      <c r="K46" s="233"/>
      <c r="L46" s="233"/>
      <c r="M46" s="233"/>
      <c r="N46" s="233"/>
      <c r="O46" s="233"/>
      <c r="P46" s="233"/>
      <c r="Q46" s="234"/>
      <c r="R46" s="68">
        <v>300</v>
      </c>
    </row>
    <row r="47" spans="1:20" ht="19.5" customHeight="1" thickBot="1" x14ac:dyDescent="0.25">
      <c r="A47" s="230" t="s">
        <v>193</v>
      </c>
      <c r="B47" s="231"/>
      <c r="C47" s="232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4"/>
      <c r="R47" s="34">
        <v>100</v>
      </c>
    </row>
    <row r="48" spans="1:20" ht="21.75" customHeight="1" thickBot="1" x14ac:dyDescent="0.25">
      <c r="A48" s="235" t="s">
        <v>194</v>
      </c>
      <c r="B48" s="236"/>
      <c r="C48" s="236"/>
      <c r="D48" s="236"/>
      <c r="E48" s="236"/>
      <c r="F48" s="236"/>
      <c r="G48" s="236"/>
      <c r="H48" s="236"/>
      <c r="I48" s="236"/>
      <c r="J48" s="236"/>
      <c r="K48" s="236"/>
      <c r="L48" s="236"/>
      <c r="M48" s="236"/>
      <c r="N48" s="236"/>
      <c r="O48" s="236"/>
      <c r="P48" s="236"/>
      <c r="Q48" s="237"/>
      <c r="R48" s="225">
        <f>SUM(R40,R46,R47)</f>
        <v>4000</v>
      </c>
    </row>
    <row r="49" spans="1:18" ht="19.5" customHeight="1" thickBot="1" x14ac:dyDescent="0.25">
      <c r="A49" s="235" t="s">
        <v>195</v>
      </c>
      <c r="B49" s="236"/>
      <c r="C49" s="236"/>
      <c r="D49" s="236"/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7"/>
      <c r="R49" s="225">
        <v>3400</v>
      </c>
    </row>
    <row r="50" spans="1:18" ht="12" customHeight="1" thickBot="1" x14ac:dyDescent="0.25">
      <c r="A50" s="235" t="s">
        <v>196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SUM(R40,R43,R46,R47)</f>
        <v>4040</v>
      </c>
    </row>
    <row r="51" spans="1:18" ht="17.25" customHeight="1" thickBot="1" x14ac:dyDescent="0.25">
      <c r="A51" s="235" t="s">
        <v>197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3433</v>
      </c>
    </row>
    <row r="52" spans="1:18" x14ac:dyDescent="0.2">
      <c r="A52" s="298" t="s">
        <v>94</v>
      </c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</row>
    <row r="53" spans="1:18" x14ac:dyDescent="0.2">
      <c r="A53" s="299"/>
      <c r="B53" s="299"/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</row>
  </sheetData>
  <mergeCells count="52">
    <mergeCell ref="A38:B38"/>
    <mergeCell ref="A39:B39"/>
    <mergeCell ref="A40:B40"/>
    <mergeCell ref="A42:R42"/>
    <mergeCell ref="A43:B43"/>
    <mergeCell ref="A44:B44"/>
    <mergeCell ref="A32:B32"/>
    <mergeCell ref="A36:B36"/>
    <mergeCell ref="A33:B33"/>
    <mergeCell ref="A37:B37"/>
    <mergeCell ref="A25:B25"/>
    <mergeCell ref="A19:B19"/>
    <mergeCell ref="A22:B22"/>
    <mergeCell ref="A35:B35"/>
    <mergeCell ref="S7:S19"/>
    <mergeCell ref="A48:Q48"/>
    <mergeCell ref="A2:R2"/>
    <mergeCell ref="A3:R3"/>
    <mergeCell ref="A28:B28"/>
    <mergeCell ref="A29:B29"/>
    <mergeCell ref="A12:A14"/>
    <mergeCell ref="R4:R5"/>
    <mergeCell ref="A15:A18"/>
    <mergeCell ref="A31:B31"/>
    <mergeCell ref="A1:R1"/>
    <mergeCell ref="A4:B4"/>
    <mergeCell ref="C4:G4"/>
    <mergeCell ref="H4:L4"/>
    <mergeCell ref="M4:Q4"/>
    <mergeCell ref="A23:B23"/>
    <mergeCell ref="A20:R20"/>
    <mergeCell ref="A21:B21"/>
    <mergeCell ref="A47:B47"/>
    <mergeCell ref="C47:Q47"/>
    <mergeCell ref="A5:B5"/>
    <mergeCell ref="A26:R26"/>
    <mergeCell ref="A27:B27"/>
    <mergeCell ref="A6:R6"/>
    <mergeCell ref="A7:A10"/>
    <mergeCell ref="A30:B30"/>
    <mergeCell ref="A34:B34"/>
    <mergeCell ref="A24:B24"/>
    <mergeCell ref="A49:Q49"/>
    <mergeCell ref="A50:Q50"/>
    <mergeCell ref="A51:Q51"/>
    <mergeCell ref="A52:R53"/>
    <mergeCell ref="A41:B41"/>
    <mergeCell ref="C41:Q41"/>
    <mergeCell ref="C44:Q44"/>
    <mergeCell ref="A45:R45"/>
    <mergeCell ref="A46:B46"/>
    <mergeCell ref="C46:Q46"/>
  </mergeCells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60B01-1750-4F36-BE28-7A85BD7B2B37}">
  <dimension ref="A1:R53"/>
  <sheetViews>
    <sheetView topLeftCell="A43" workbookViewId="0">
      <selection activeCell="T46" sqref="T46"/>
    </sheetView>
  </sheetViews>
  <sheetFormatPr defaultRowHeight="15" x14ac:dyDescent="0.25"/>
  <cols>
    <col min="1" max="1" width="16" customWidth="1"/>
    <col min="2" max="2" width="25.1406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7109375" customWidth="1"/>
  </cols>
  <sheetData>
    <row r="1" spans="1:18" x14ac:dyDescent="0.25">
      <c r="A1" s="277" t="s">
        <v>52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</row>
    <row r="2" spans="1:18" x14ac:dyDescent="0.25">
      <c r="A2" s="278" t="s">
        <v>87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</row>
    <row r="3" spans="1:18" ht="15.75" thickBot="1" x14ac:dyDescent="0.3">
      <c r="A3" s="267" t="s">
        <v>50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</row>
    <row r="4" spans="1:18" ht="15.75" thickBot="1" x14ac:dyDescent="0.3">
      <c r="A4" s="279" t="s">
        <v>0</v>
      </c>
      <c r="B4" s="280"/>
      <c r="C4" s="281" t="s">
        <v>1</v>
      </c>
      <c r="D4" s="282"/>
      <c r="E4" s="282"/>
      <c r="F4" s="282"/>
      <c r="G4" s="283"/>
      <c r="H4" s="284" t="s">
        <v>2</v>
      </c>
      <c r="I4" s="285"/>
      <c r="J4" s="285"/>
      <c r="K4" s="285"/>
      <c r="L4" s="286"/>
      <c r="M4" s="281" t="s">
        <v>3</v>
      </c>
      <c r="N4" s="282"/>
      <c r="O4" s="282"/>
      <c r="P4" s="282"/>
      <c r="Q4" s="283"/>
      <c r="R4" s="287" t="s">
        <v>4</v>
      </c>
    </row>
    <row r="5" spans="1:18" ht="15.75" thickBot="1" x14ac:dyDescent="0.3">
      <c r="A5" s="289" t="s">
        <v>5</v>
      </c>
      <c r="B5" s="254"/>
      <c r="C5" s="41" t="s">
        <v>6</v>
      </c>
      <c r="D5" s="41" t="s">
        <v>7</v>
      </c>
      <c r="E5" s="41" t="s">
        <v>8</v>
      </c>
      <c r="F5" s="41" t="s">
        <v>9</v>
      </c>
      <c r="G5" s="42" t="s">
        <v>10</v>
      </c>
      <c r="H5" s="43" t="s">
        <v>6</v>
      </c>
      <c r="I5" s="43" t="s">
        <v>7</v>
      </c>
      <c r="J5" s="43" t="s">
        <v>8</v>
      </c>
      <c r="K5" s="43" t="s">
        <v>9</v>
      </c>
      <c r="L5" s="44" t="s">
        <v>10</v>
      </c>
      <c r="M5" s="41" t="s">
        <v>6</v>
      </c>
      <c r="N5" s="41" t="s">
        <v>7</v>
      </c>
      <c r="O5" s="41" t="s">
        <v>8</v>
      </c>
      <c r="P5" s="41" t="s">
        <v>9</v>
      </c>
      <c r="Q5" s="42" t="s">
        <v>10</v>
      </c>
      <c r="R5" s="288"/>
    </row>
    <row r="6" spans="1:18" ht="15.75" thickBot="1" x14ac:dyDescent="0.3">
      <c r="A6" s="269" t="s">
        <v>11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70"/>
    </row>
    <row r="7" spans="1:18" ht="25.5" x14ac:dyDescent="0.25">
      <c r="A7" s="271" t="s">
        <v>12</v>
      </c>
      <c r="B7" s="3" t="s">
        <v>13</v>
      </c>
      <c r="C7" s="54">
        <v>96</v>
      </c>
      <c r="D7" s="54">
        <v>24</v>
      </c>
      <c r="E7" s="54"/>
      <c r="F7" s="54">
        <v>3</v>
      </c>
      <c r="G7" s="19">
        <f>SUM(C7,D7)</f>
        <v>120</v>
      </c>
      <c r="H7" s="3">
        <v>60</v>
      </c>
      <c r="I7" s="3">
        <v>20</v>
      </c>
      <c r="J7" s="3"/>
      <c r="K7" s="3">
        <v>2</v>
      </c>
      <c r="L7" s="33">
        <f>SUM(H7,I7)</f>
        <v>80</v>
      </c>
      <c r="M7" s="54">
        <v>96</v>
      </c>
      <c r="N7" s="54">
        <v>24</v>
      </c>
      <c r="O7" s="54"/>
      <c r="P7" s="54">
        <v>3</v>
      </c>
      <c r="Q7" s="19">
        <f>SUM(M7,N7)</f>
        <v>120</v>
      </c>
      <c r="R7" s="45">
        <f>SUM(Q7,L7,G7)</f>
        <v>320</v>
      </c>
    </row>
    <row r="8" spans="1:18" x14ac:dyDescent="0.25">
      <c r="A8" s="272"/>
      <c r="B8" s="7" t="s">
        <v>14</v>
      </c>
      <c r="C8" s="52">
        <v>50</v>
      </c>
      <c r="D8" s="52">
        <v>30</v>
      </c>
      <c r="E8" s="52"/>
      <c r="F8" s="52">
        <v>2</v>
      </c>
      <c r="G8" s="12">
        <f t="shared" ref="G8:G18" si="0">SUM(C8,D8)</f>
        <v>80</v>
      </c>
      <c r="H8" s="7"/>
      <c r="I8" s="7"/>
      <c r="J8" s="7"/>
      <c r="K8" s="46"/>
      <c r="L8" s="47">
        <f t="shared" ref="L8:L18" si="1">SUM(H8,I8)</f>
        <v>0</v>
      </c>
      <c r="M8" s="52"/>
      <c r="N8" s="52"/>
      <c r="O8" s="52"/>
      <c r="P8" s="48"/>
      <c r="Q8" s="12">
        <f t="shared" ref="Q8:Q18" si="2">SUM(M8,N8)</f>
        <v>0</v>
      </c>
      <c r="R8" s="49">
        <f t="shared" ref="R8:R18" si="3">SUM(Q8,L8,G8)</f>
        <v>80</v>
      </c>
    </row>
    <row r="9" spans="1:18" ht="25.5" x14ac:dyDescent="0.25">
      <c r="A9" s="272"/>
      <c r="B9" s="7" t="s">
        <v>15</v>
      </c>
      <c r="C9" s="52">
        <v>60</v>
      </c>
      <c r="D9" s="52">
        <v>20</v>
      </c>
      <c r="E9" s="52"/>
      <c r="F9" s="52">
        <v>2</v>
      </c>
      <c r="G9" s="12">
        <f t="shared" si="0"/>
        <v>80</v>
      </c>
      <c r="H9" s="7">
        <v>60</v>
      </c>
      <c r="I9" s="7">
        <v>20</v>
      </c>
      <c r="J9" s="7"/>
      <c r="K9" s="7">
        <v>2</v>
      </c>
      <c r="L9" s="20">
        <f t="shared" si="1"/>
        <v>80</v>
      </c>
      <c r="M9" s="52"/>
      <c r="N9" s="52"/>
      <c r="O9" s="52"/>
      <c r="P9" s="48"/>
      <c r="Q9" s="12">
        <f t="shared" si="2"/>
        <v>0</v>
      </c>
      <c r="R9" s="49">
        <f t="shared" si="3"/>
        <v>160</v>
      </c>
    </row>
    <row r="10" spans="1:18" x14ac:dyDescent="0.25">
      <c r="A10" s="272"/>
      <c r="B10" s="7" t="s">
        <v>16</v>
      </c>
      <c r="C10" s="52">
        <v>40</v>
      </c>
      <c r="D10" s="52">
        <v>40</v>
      </c>
      <c r="E10" s="52"/>
      <c r="F10" s="52">
        <v>2</v>
      </c>
      <c r="G10" s="12">
        <f t="shared" si="0"/>
        <v>80</v>
      </c>
      <c r="H10" s="7">
        <v>40</v>
      </c>
      <c r="I10" s="7">
        <v>40</v>
      </c>
      <c r="J10" s="7"/>
      <c r="K10" s="7">
        <v>2</v>
      </c>
      <c r="L10" s="20">
        <f t="shared" si="1"/>
        <v>80</v>
      </c>
      <c r="M10" s="52"/>
      <c r="N10" s="52"/>
      <c r="O10" s="52"/>
      <c r="P10" s="52"/>
      <c r="Q10" s="12">
        <f t="shared" si="2"/>
        <v>0</v>
      </c>
      <c r="R10" s="49">
        <f t="shared" si="3"/>
        <v>160</v>
      </c>
    </row>
    <row r="11" spans="1:18" x14ac:dyDescent="0.25">
      <c r="A11" s="139" t="s">
        <v>17</v>
      </c>
      <c r="B11" s="7" t="s">
        <v>18</v>
      </c>
      <c r="C11" s="52">
        <v>96</v>
      </c>
      <c r="D11" s="52">
        <v>24</v>
      </c>
      <c r="E11" s="52"/>
      <c r="F11" s="52">
        <v>3</v>
      </c>
      <c r="G11" s="12">
        <f t="shared" si="0"/>
        <v>120</v>
      </c>
      <c r="H11" s="7">
        <v>96</v>
      </c>
      <c r="I11" s="7">
        <v>24</v>
      </c>
      <c r="J11" s="7"/>
      <c r="K11" s="7">
        <v>3</v>
      </c>
      <c r="L11" s="20">
        <f t="shared" si="1"/>
        <v>120</v>
      </c>
      <c r="M11" s="52">
        <v>96</v>
      </c>
      <c r="N11" s="52">
        <v>24</v>
      </c>
      <c r="O11" s="52"/>
      <c r="P11" s="52">
        <v>3</v>
      </c>
      <c r="Q11" s="12">
        <f t="shared" si="2"/>
        <v>120</v>
      </c>
      <c r="R11" s="49">
        <f t="shared" si="3"/>
        <v>360</v>
      </c>
    </row>
    <row r="12" spans="1:18" x14ac:dyDescent="0.25">
      <c r="A12" s="273" t="s">
        <v>19</v>
      </c>
      <c r="B12" s="7" t="s">
        <v>20</v>
      </c>
      <c r="C12" s="52">
        <v>64</v>
      </c>
      <c r="D12" s="52">
        <v>16</v>
      </c>
      <c r="E12" s="12"/>
      <c r="F12" s="52">
        <v>2</v>
      </c>
      <c r="G12" s="12">
        <f t="shared" si="0"/>
        <v>80</v>
      </c>
      <c r="H12" s="7">
        <v>64</v>
      </c>
      <c r="I12" s="7">
        <v>16</v>
      </c>
      <c r="J12" s="7"/>
      <c r="K12" s="7">
        <v>2</v>
      </c>
      <c r="L12" s="20">
        <f t="shared" si="1"/>
        <v>80</v>
      </c>
      <c r="M12" s="52"/>
      <c r="N12" s="52"/>
      <c r="O12" s="12"/>
      <c r="P12" s="52"/>
      <c r="Q12" s="12">
        <f t="shared" si="2"/>
        <v>0</v>
      </c>
      <c r="R12" s="49">
        <f t="shared" si="3"/>
        <v>160</v>
      </c>
    </row>
    <row r="13" spans="1:18" x14ac:dyDescent="0.25">
      <c r="A13" s="273"/>
      <c r="B13" s="7" t="s">
        <v>21</v>
      </c>
      <c r="C13" s="52">
        <v>64</v>
      </c>
      <c r="D13" s="52">
        <v>16</v>
      </c>
      <c r="E13" s="52"/>
      <c r="F13" s="52">
        <v>2</v>
      </c>
      <c r="G13" s="12">
        <f t="shared" si="0"/>
        <v>80</v>
      </c>
      <c r="H13" s="7">
        <v>64</v>
      </c>
      <c r="I13" s="7">
        <v>16</v>
      </c>
      <c r="J13" s="7"/>
      <c r="K13" s="7">
        <v>2</v>
      </c>
      <c r="L13" s="20">
        <f t="shared" si="1"/>
        <v>80</v>
      </c>
      <c r="M13" s="52">
        <v>64</v>
      </c>
      <c r="N13" s="52">
        <v>16</v>
      </c>
      <c r="O13" s="52"/>
      <c r="P13" s="52">
        <v>2</v>
      </c>
      <c r="Q13" s="12">
        <f t="shared" si="2"/>
        <v>80</v>
      </c>
      <c r="R13" s="49">
        <f t="shared" si="3"/>
        <v>240</v>
      </c>
    </row>
    <row r="14" spans="1:18" x14ac:dyDescent="0.25">
      <c r="A14" s="273"/>
      <c r="B14" s="7" t="s">
        <v>22</v>
      </c>
      <c r="C14" s="52">
        <v>64</v>
      </c>
      <c r="D14" s="52">
        <v>16</v>
      </c>
      <c r="E14" s="52"/>
      <c r="F14" s="52">
        <v>2</v>
      </c>
      <c r="G14" s="12">
        <f t="shared" si="0"/>
        <v>80</v>
      </c>
      <c r="H14" s="7">
        <v>64</v>
      </c>
      <c r="I14" s="7">
        <v>16</v>
      </c>
      <c r="J14" s="7"/>
      <c r="K14" s="7">
        <v>2</v>
      </c>
      <c r="L14" s="20">
        <f t="shared" si="1"/>
        <v>80</v>
      </c>
      <c r="M14" s="52"/>
      <c r="N14" s="52"/>
      <c r="O14" s="52"/>
      <c r="P14" s="52"/>
      <c r="Q14" s="12">
        <f t="shared" si="2"/>
        <v>0</v>
      </c>
      <c r="R14" s="49">
        <f t="shared" si="3"/>
        <v>160</v>
      </c>
    </row>
    <row r="15" spans="1:18" x14ac:dyDescent="0.25">
      <c r="A15" s="273" t="s">
        <v>23</v>
      </c>
      <c r="B15" s="7" t="s">
        <v>24</v>
      </c>
      <c r="C15" s="52">
        <v>64</v>
      </c>
      <c r="D15" s="52">
        <v>16</v>
      </c>
      <c r="E15" s="12"/>
      <c r="F15" s="52">
        <v>2</v>
      </c>
      <c r="G15" s="12">
        <f t="shared" si="0"/>
        <v>80</v>
      </c>
      <c r="H15" s="7">
        <v>64</v>
      </c>
      <c r="I15" s="7">
        <v>16</v>
      </c>
      <c r="J15" s="7"/>
      <c r="K15" s="7">
        <v>2</v>
      </c>
      <c r="L15" s="20">
        <f t="shared" si="1"/>
        <v>80</v>
      </c>
      <c r="M15" s="52"/>
      <c r="N15" s="52"/>
      <c r="O15" s="12"/>
      <c r="P15" s="52"/>
      <c r="Q15" s="12">
        <f t="shared" si="2"/>
        <v>0</v>
      </c>
      <c r="R15" s="49">
        <f t="shared" si="3"/>
        <v>160</v>
      </c>
    </row>
    <row r="16" spans="1:18" x14ac:dyDescent="0.25">
      <c r="A16" s="273"/>
      <c r="B16" s="7" t="s">
        <v>25</v>
      </c>
      <c r="C16" s="52">
        <v>64</v>
      </c>
      <c r="D16" s="52">
        <v>16</v>
      </c>
      <c r="E16" s="12"/>
      <c r="F16" s="52">
        <v>2</v>
      </c>
      <c r="G16" s="12">
        <f t="shared" si="0"/>
        <v>80</v>
      </c>
      <c r="H16" s="7">
        <v>64</v>
      </c>
      <c r="I16" s="7">
        <v>16</v>
      </c>
      <c r="J16" s="7"/>
      <c r="K16" s="7">
        <v>2</v>
      </c>
      <c r="L16" s="20">
        <f t="shared" si="1"/>
        <v>80</v>
      </c>
      <c r="M16" s="52"/>
      <c r="N16" s="52"/>
      <c r="O16" s="12"/>
      <c r="P16" s="52"/>
      <c r="Q16" s="12">
        <f t="shared" si="2"/>
        <v>0</v>
      </c>
      <c r="R16" s="49">
        <f t="shared" si="3"/>
        <v>160</v>
      </c>
    </row>
    <row r="17" spans="1:18" x14ac:dyDescent="0.25">
      <c r="A17" s="273"/>
      <c r="B17" s="7" t="s">
        <v>26</v>
      </c>
      <c r="C17" s="52">
        <v>32</v>
      </c>
      <c r="D17" s="52">
        <v>8</v>
      </c>
      <c r="E17" s="12"/>
      <c r="F17" s="52">
        <v>1</v>
      </c>
      <c r="G17" s="12">
        <f t="shared" si="0"/>
        <v>40</v>
      </c>
      <c r="H17" s="7">
        <v>32</v>
      </c>
      <c r="I17" s="7">
        <v>8</v>
      </c>
      <c r="J17" s="7"/>
      <c r="K17" s="7">
        <v>1</v>
      </c>
      <c r="L17" s="20">
        <f t="shared" si="1"/>
        <v>40</v>
      </c>
      <c r="M17" s="52">
        <v>32</v>
      </c>
      <c r="N17" s="52">
        <v>8</v>
      </c>
      <c r="O17" s="12"/>
      <c r="P17" s="52">
        <v>1</v>
      </c>
      <c r="Q17" s="12">
        <f t="shared" si="2"/>
        <v>40</v>
      </c>
      <c r="R17" s="49">
        <f t="shared" si="3"/>
        <v>120</v>
      </c>
    </row>
    <row r="18" spans="1:18" ht="15.75" thickBot="1" x14ac:dyDescent="0.3">
      <c r="A18" s="274"/>
      <c r="B18" s="13" t="s">
        <v>27</v>
      </c>
      <c r="C18" s="21">
        <v>32</v>
      </c>
      <c r="D18" s="21">
        <v>8</v>
      </c>
      <c r="E18" s="14"/>
      <c r="F18" s="21">
        <v>1</v>
      </c>
      <c r="G18" s="14">
        <f t="shared" si="0"/>
        <v>40</v>
      </c>
      <c r="H18" s="13">
        <v>32</v>
      </c>
      <c r="I18" s="13">
        <v>8</v>
      </c>
      <c r="J18" s="13"/>
      <c r="K18" s="13">
        <v>1</v>
      </c>
      <c r="L18" s="22">
        <f t="shared" si="1"/>
        <v>40</v>
      </c>
      <c r="M18" s="21">
        <v>32</v>
      </c>
      <c r="N18" s="21">
        <v>8</v>
      </c>
      <c r="O18" s="14"/>
      <c r="P18" s="21">
        <v>1</v>
      </c>
      <c r="Q18" s="14">
        <f t="shared" si="2"/>
        <v>40</v>
      </c>
      <c r="R18" s="50">
        <f t="shared" si="3"/>
        <v>120</v>
      </c>
    </row>
    <row r="19" spans="1:18" ht="15.75" thickBot="1" x14ac:dyDescent="0.3">
      <c r="A19" s="241" t="s">
        <v>28</v>
      </c>
      <c r="B19" s="275"/>
      <c r="C19" s="24">
        <f>SUM(C7:C18)</f>
        <v>726</v>
      </c>
      <c r="D19" s="24">
        <f>SUM(D7:D18)</f>
        <v>234</v>
      </c>
      <c r="E19" s="16"/>
      <c r="F19" s="24">
        <f>SUM(F7:F18)</f>
        <v>24</v>
      </c>
      <c r="G19" s="24">
        <f>SUM(G7:G18)</f>
        <v>960</v>
      </c>
      <c r="H19" s="17">
        <f>SUM(H7:H18)</f>
        <v>640</v>
      </c>
      <c r="I19" s="17">
        <f>SUM(I7:I18)</f>
        <v>200</v>
      </c>
      <c r="J19" s="17"/>
      <c r="K19" s="17">
        <f>SUM(K7:K18)</f>
        <v>21</v>
      </c>
      <c r="L19" s="25">
        <f>SUM(L7:L18)</f>
        <v>840</v>
      </c>
      <c r="M19" s="24">
        <f>SUM(M7:M18)</f>
        <v>320</v>
      </c>
      <c r="N19" s="24">
        <f>SUM(N7:N18)</f>
        <v>80</v>
      </c>
      <c r="O19" s="16"/>
      <c r="P19" s="24">
        <f>SUM(P7:P18)</f>
        <v>10</v>
      </c>
      <c r="Q19" s="24">
        <f>SUM(Q7:Q18)</f>
        <v>400</v>
      </c>
      <c r="R19" s="51">
        <f>SUM(R7:R18)</f>
        <v>2200</v>
      </c>
    </row>
    <row r="20" spans="1:18" ht="15.75" thickBot="1" x14ac:dyDescent="0.3">
      <c r="A20" s="276" t="s">
        <v>29</v>
      </c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7"/>
      <c r="Q20" s="267"/>
      <c r="R20" s="268"/>
    </row>
    <row r="21" spans="1:18" x14ac:dyDescent="0.25">
      <c r="A21" s="257" t="s">
        <v>53</v>
      </c>
      <c r="B21" s="258"/>
      <c r="C21" s="39">
        <v>20</v>
      </c>
      <c r="D21" s="4">
        <v>20</v>
      </c>
      <c r="E21" s="19"/>
      <c r="F21" s="4">
        <v>1</v>
      </c>
      <c r="G21" s="5">
        <f>SUM(C21,D21)</f>
        <v>40</v>
      </c>
      <c r="H21" s="3"/>
      <c r="I21" s="3"/>
      <c r="J21" s="3"/>
      <c r="K21" s="6"/>
      <c r="L21" s="33">
        <f>SUM(H21,I21)</f>
        <v>0</v>
      </c>
      <c r="M21" s="54"/>
      <c r="N21" s="54"/>
      <c r="O21" s="19"/>
      <c r="P21" s="54"/>
      <c r="Q21" s="64">
        <f>SUM(M21,N21)</f>
        <v>0</v>
      </c>
      <c r="R21" s="60">
        <f>SUM(G21,L21,Q21)</f>
        <v>40</v>
      </c>
    </row>
    <row r="22" spans="1:18" x14ac:dyDescent="0.25">
      <c r="A22" s="259" t="s">
        <v>31</v>
      </c>
      <c r="B22" s="260"/>
      <c r="C22" s="40"/>
      <c r="D22" s="8"/>
      <c r="E22" s="52"/>
      <c r="F22" s="8"/>
      <c r="G22" s="9">
        <f>SUM(C22,D22)</f>
        <v>0</v>
      </c>
      <c r="H22" s="7">
        <v>40</v>
      </c>
      <c r="I22" s="7">
        <v>40</v>
      </c>
      <c r="J22" s="20"/>
      <c r="K22" s="10">
        <v>2</v>
      </c>
      <c r="L22" s="20">
        <f>SUM(H22,I22)</f>
        <v>80</v>
      </c>
      <c r="M22" s="52"/>
      <c r="N22" s="52"/>
      <c r="O22" s="52"/>
      <c r="P22" s="8"/>
      <c r="Q22" s="65">
        <f>SUM(M22,N22)</f>
        <v>0</v>
      </c>
      <c r="R22" s="61">
        <f>SUM(G22,L22,Q22)</f>
        <v>80</v>
      </c>
    </row>
    <row r="23" spans="1:18" ht="15.75" thickBot="1" x14ac:dyDescent="0.3">
      <c r="A23" s="261" t="s">
        <v>33</v>
      </c>
      <c r="B23" s="262"/>
      <c r="C23" s="135"/>
      <c r="D23" s="53"/>
      <c r="E23" s="53"/>
      <c r="F23" s="53"/>
      <c r="G23" s="55">
        <f>SUM(C23,D23)</f>
        <v>0</v>
      </c>
      <c r="H23" s="56"/>
      <c r="I23" s="56"/>
      <c r="J23" s="57"/>
      <c r="K23" s="58"/>
      <c r="L23" s="57">
        <f>SUM(H23,I23)</f>
        <v>0</v>
      </c>
      <c r="M23" s="59">
        <v>40</v>
      </c>
      <c r="N23" s="59">
        <v>40</v>
      </c>
      <c r="O23" s="53"/>
      <c r="P23" s="59">
        <v>2</v>
      </c>
      <c r="Q23" s="66">
        <f>SUM(M23,N23)</f>
        <v>80</v>
      </c>
      <c r="R23" s="68">
        <f>SUM(G23,L23,Q23)</f>
        <v>80</v>
      </c>
    </row>
    <row r="24" spans="1:18" ht="18.75" customHeight="1" thickBot="1" x14ac:dyDescent="0.3">
      <c r="A24" s="263" t="s">
        <v>34</v>
      </c>
      <c r="B24" s="264"/>
      <c r="C24" s="28">
        <f>SUM(C21:C23)</f>
        <v>20</v>
      </c>
      <c r="D24" s="29">
        <f>SUM(D21:D23)</f>
        <v>20</v>
      </c>
      <c r="E24" s="30"/>
      <c r="F24" s="29">
        <f>SUM(F21:F23)</f>
        <v>1</v>
      </c>
      <c r="G24" s="29">
        <f>SUM(G21:G23)</f>
        <v>40</v>
      </c>
      <c r="H24" s="62">
        <f>SUM(H22:H23)</f>
        <v>40</v>
      </c>
      <c r="I24" s="62">
        <f>SUM(I22:I23)</f>
        <v>40</v>
      </c>
      <c r="J24" s="63"/>
      <c r="K24" s="62">
        <f>SUM(K21:K23)</f>
        <v>2</v>
      </c>
      <c r="L24" s="63">
        <f>SUM(L21:L23)</f>
        <v>80</v>
      </c>
      <c r="M24" s="29">
        <f>SUM(M21:M23)</f>
        <v>40</v>
      </c>
      <c r="N24" s="29">
        <f>SUM(N21:N23)</f>
        <v>40</v>
      </c>
      <c r="O24" s="30"/>
      <c r="P24" s="29">
        <f>SUM(P21:P23)</f>
        <v>2</v>
      </c>
      <c r="Q24" s="31">
        <f>SUM(Q21:Q23)</f>
        <v>80</v>
      </c>
      <c r="R24" s="26">
        <f>SUM(R21:R23)</f>
        <v>200</v>
      </c>
    </row>
    <row r="25" spans="1:18" ht="27" customHeight="1" thickBot="1" x14ac:dyDescent="0.3">
      <c r="A25" s="249" t="s">
        <v>35</v>
      </c>
      <c r="B25" s="250"/>
      <c r="C25" s="28">
        <f>SUM(C19,C24)</f>
        <v>746</v>
      </c>
      <c r="D25" s="29">
        <f>SUM(D19,D24)</f>
        <v>254</v>
      </c>
      <c r="E25" s="30"/>
      <c r="F25" s="29">
        <f>SUM(F19,F24)</f>
        <v>25</v>
      </c>
      <c r="G25" s="29">
        <f>SUM(G19,G24)</f>
        <v>1000</v>
      </c>
      <c r="H25" s="18">
        <f>SUM(H19,H24)</f>
        <v>680</v>
      </c>
      <c r="I25" s="18">
        <f>SUM(I19,I24)</f>
        <v>240</v>
      </c>
      <c r="J25" s="25"/>
      <c r="K25" s="18">
        <f>SUM(K19,K24)</f>
        <v>23</v>
      </c>
      <c r="L25" s="25">
        <f>SUM(L19,L24)</f>
        <v>920</v>
      </c>
      <c r="M25" s="29">
        <f>SUM(M19,M24)</f>
        <v>360</v>
      </c>
      <c r="N25" s="29">
        <f>SUM(N19,N24)</f>
        <v>120</v>
      </c>
      <c r="O25" s="30"/>
      <c r="P25" s="29">
        <f>SUM(P19,P24)</f>
        <v>12</v>
      </c>
      <c r="Q25" s="31">
        <f>SUM(Q24,Q19)</f>
        <v>480</v>
      </c>
      <c r="R25" s="32">
        <f>SUM(R24,R19)</f>
        <v>2400</v>
      </c>
    </row>
    <row r="26" spans="1:18" ht="15.75" thickBot="1" x14ac:dyDescent="0.3">
      <c r="A26" s="302" t="s">
        <v>36</v>
      </c>
      <c r="B26" s="303"/>
      <c r="C26" s="304"/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5"/>
    </row>
    <row r="27" spans="1:18" x14ac:dyDescent="0.25">
      <c r="A27" s="296"/>
      <c r="B27" s="297"/>
      <c r="C27" s="81"/>
      <c r="D27" s="4"/>
      <c r="E27" s="54"/>
      <c r="F27" s="4"/>
      <c r="G27" s="5"/>
      <c r="H27" s="3"/>
      <c r="I27" s="3"/>
      <c r="J27" s="33"/>
      <c r="K27" s="3"/>
      <c r="L27" s="33"/>
      <c r="M27" s="54"/>
      <c r="N27" s="54"/>
      <c r="O27" s="54"/>
      <c r="P27" s="54"/>
      <c r="Q27" s="77"/>
      <c r="R27" s="60"/>
    </row>
    <row r="28" spans="1:18" x14ac:dyDescent="0.25">
      <c r="A28" s="247"/>
      <c r="B28" s="248"/>
      <c r="C28" s="82"/>
      <c r="D28" s="52"/>
      <c r="E28" s="52"/>
      <c r="F28" s="52"/>
      <c r="G28" s="9"/>
      <c r="H28" s="10"/>
      <c r="I28" s="10"/>
      <c r="J28" s="20"/>
      <c r="K28" s="10"/>
      <c r="L28" s="11"/>
      <c r="M28" s="52"/>
      <c r="N28" s="52"/>
      <c r="O28" s="52"/>
      <c r="P28" s="52"/>
      <c r="Q28" s="78"/>
      <c r="R28" s="61"/>
    </row>
    <row r="29" spans="1:18" x14ac:dyDescent="0.25">
      <c r="A29" s="247"/>
      <c r="B29" s="248"/>
      <c r="C29" s="82"/>
      <c r="D29" s="52"/>
      <c r="E29" s="52"/>
      <c r="F29" s="52"/>
      <c r="G29" s="9"/>
      <c r="H29" s="7"/>
      <c r="I29" s="7"/>
      <c r="J29" s="20"/>
      <c r="K29" s="7"/>
      <c r="L29" s="20"/>
      <c r="M29" s="8"/>
      <c r="N29" s="8"/>
      <c r="O29" s="52"/>
      <c r="P29" s="8"/>
      <c r="Q29" s="65"/>
      <c r="R29" s="61"/>
    </row>
    <row r="30" spans="1:18" x14ac:dyDescent="0.25">
      <c r="A30" s="247"/>
      <c r="B30" s="248"/>
      <c r="C30" s="82"/>
      <c r="D30" s="52"/>
      <c r="E30" s="52"/>
      <c r="F30" s="52"/>
      <c r="G30" s="12"/>
      <c r="H30" s="10"/>
      <c r="I30" s="10"/>
      <c r="J30" s="20"/>
      <c r="K30" s="10"/>
      <c r="L30" s="11"/>
      <c r="M30" s="52"/>
      <c r="N30" s="52"/>
      <c r="O30" s="52"/>
      <c r="P30" s="52"/>
      <c r="Q30" s="78"/>
      <c r="R30" s="61"/>
    </row>
    <row r="31" spans="1:18" x14ac:dyDescent="0.25">
      <c r="A31" s="247"/>
      <c r="B31" s="248"/>
      <c r="C31" s="82"/>
      <c r="D31" s="52"/>
      <c r="E31" s="52"/>
      <c r="F31" s="52"/>
      <c r="G31" s="12"/>
      <c r="H31" s="7"/>
      <c r="I31" s="7"/>
      <c r="J31" s="20"/>
      <c r="K31" s="7"/>
      <c r="L31" s="11"/>
      <c r="M31" s="8"/>
      <c r="N31" s="8"/>
      <c r="O31" s="52"/>
      <c r="P31" s="8"/>
      <c r="Q31" s="65"/>
      <c r="R31" s="61"/>
    </row>
    <row r="32" spans="1:18" x14ac:dyDescent="0.25">
      <c r="A32" s="247"/>
      <c r="B32" s="248"/>
      <c r="C32" s="69"/>
      <c r="D32" s="8"/>
      <c r="E32" s="52"/>
      <c r="F32" s="8"/>
      <c r="G32" s="9"/>
      <c r="H32" s="7"/>
      <c r="I32" s="7"/>
      <c r="J32" s="20"/>
      <c r="K32" s="7"/>
      <c r="L32" s="11"/>
      <c r="M32" s="52"/>
      <c r="N32" s="52"/>
      <c r="O32" s="52"/>
      <c r="P32" s="52"/>
      <c r="Q32" s="78"/>
      <c r="R32" s="61"/>
    </row>
    <row r="33" spans="1:18" x14ac:dyDescent="0.25">
      <c r="A33" s="247"/>
      <c r="B33" s="248"/>
      <c r="C33" s="82"/>
      <c r="D33" s="52"/>
      <c r="E33" s="52"/>
      <c r="F33" s="52"/>
      <c r="G33" s="12"/>
      <c r="H33" s="10"/>
      <c r="I33" s="10"/>
      <c r="J33" s="20"/>
      <c r="K33" s="10"/>
      <c r="L33" s="11"/>
      <c r="M33" s="52"/>
      <c r="N33" s="52"/>
      <c r="O33" s="52"/>
      <c r="P33" s="52"/>
      <c r="Q33" s="78"/>
      <c r="R33" s="61"/>
    </row>
    <row r="34" spans="1:18" x14ac:dyDescent="0.25">
      <c r="A34" s="247"/>
      <c r="B34" s="248"/>
      <c r="C34" s="69"/>
      <c r="D34" s="8"/>
      <c r="E34" s="12"/>
      <c r="F34" s="8"/>
      <c r="G34" s="9"/>
      <c r="H34" s="7"/>
      <c r="I34" s="7"/>
      <c r="J34" s="7"/>
      <c r="K34" s="10"/>
      <c r="L34" s="20"/>
      <c r="M34" s="52"/>
      <c r="N34" s="52"/>
      <c r="O34" s="12"/>
      <c r="P34" s="52"/>
      <c r="Q34" s="65"/>
      <c r="R34" s="61"/>
    </row>
    <row r="35" spans="1:18" x14ac:dyDescent="0.25">
      <c r="A35" s="247"/>
      <c r="B35" s="248"/>
      <c r="C35" s="82"/>
      <c r="D35" s="52"/>
      <c r="E35" s="12"/>
      <c r="F35" s="52"/>
      <c r="G35" s="9"/>
      <c r="H35" s="10"/>
      <c r="I35" s="10"/>
      <c r="J35" s="20"/>
      <c r="K35" s="10"/>
      <c r="L35" s="20"/>
      <c r="M35" s="52"/>
      <c r="N35" s="52"/>
      <c r="O35" s="12"/>
      <c r="P35" s="52"/>
      <c r="Q35" s="65"/>
      <c r="R35" s="61"/>
    </row>
    <row r="36" spans="1:18" x14ac:dyDescent="0.25">
      <c r="A36" s="247"/>
      <c r="B36" s="248"/>
      <c r="C36" s="82"/>
      <c r="D36" s="52"/>
      <c r="E36" s="52"/>
      <c r="F36" s="52"/>
      <c r="G36" s="12"/>
      <c r="H36" s="7"/>
      <c r="I36" s="7"/>
      <c r="J36" s="20"/>
      <c r="K36" s="7"/>
      <c r="L36" s="11"/>
      <c r="M36" s="8"/>
      <c r="N36" s="8"/>
      <c r="O36" s="52"/>
      <c r="P36" s="8"/>
      <c r="Q36" s="65"/>
      <c r="R36" s="61"/>
    </row>
    <row r="37" spans="1:18" x14ac:dyDescent="0.25">
      <c r="A37" s="247"/>
      <c r="B37" s="248"/>
      <c r="C37" s="69"/>
      <c r="D37" s="8"/>
      <c r="E37" s="52"/>
      <c r="F37" s="8"/>
      <c r="G37" s="9"/>
      <c r="H37" s="7"/>
      <c r="I37" s="7"/>
      <c r="J37" s="20"/>
      <c r="K37" s="7"/>
      <c r="L37" s="11"/>
      <c r="M37" s="52"/>
      <c r="N37" s="52"/>
      <c r="O37" s="52"/>
      <c r="P37" s="52"/>
      <c r="Q37" s="65"/>
      <c r="R37" s="61"/>
    </row>
    <row r="38" spans="1:18" ht="15.75" thickBot="1" x14ac:dyDescent="0.3">
      <c r="A38" s="300"/>
      <c r="B38" s="301"/>
      <c r="C38" s="83"/>
      <c r="D38" s="53"/>
      <c r="E38" s="53"/>
      <c r="F38" s="53"/>
      <c r="G38" s="79"/>
      <c r="H38" s="58"/>
      <c r="I38" s="58"/>
      <c r="J38" s="57"/>
      <c r="K38" s="58"/>
      <c r="L38" s="67"/>
      <c r="M38" s="53"/>
      <c r="N38" s="53"/>
      <c r="O38" s="53"/>
      <c r="P38" s="53"/>
      <c r="Q38" s="80"/>
      <c r="R38" s="68"/>
    </row>
    <row r="39" spans="1:18" ht="20.25" customHeight="1" thickBot="1" x14ac:dyDescent="0.3">
      <c r="A39" s="249" t="s">
        <v>47</v>
      </c>
      <c r="B39" s="250"/>
      <c r="C39" s="70">
        <f>SUM(C27:C38)</f>
        <v>0</v>
      </c>
      <c r="D39" s="71">
        <f>SUM(D27:D38)</f>
        <v>0</v>
      </c>
      <c r="E39" s="72"/>
      <c r="F39" s="71">
        <f>SUM(F27:F38)</f>
        <v>0</v>
      </c>
      <c r="G39" s="71">
        <f>SUM(G27:G38)</f>
        <v>0</v>
      </c>
      <c r="H39" s="73">
        <f>SUM(H27:H38)</f>
        <v>0</v>
      </c>
      <c r="I39" s="73">
        <f>SUM(I27:I38)</f>
        <v>0</v>
      </c>
      <c r="J39" s="74"/>
      <c r="K39" s="73">
        <f>SUM(K27:K38)</f>
        <v>0</v>
      </c>
      <c r="L39" s="75">
        <f>SUM(L27:L38)</f>
        <v>0</v>
      </c>
      <c r="M39" s="71">
        <f>SUM(M27:M38)</f>
        <v>0</v>
      </c>
      <c r="N39" s="71">
        <f>SUM(N27:N38)</f>
        <v>0</v>
      </c>
      <c r="O39" s="72"/>
      <c r="P39" s="71">
        <f>SUM(P27:P38)</f>
        <v>0</v>
      </c>
      <c r="Q39" s="76">
        <f>SUM(Q27:Q38)</f>
        <v>0</v>
      </c>
      <c r="R39" s="226">
        <v>1000</v>
      </c>
    </row>
    <row r="40" spans="1:18" ht="40.5" customHeight="1" thickBot="1" x14ac:dyDescent="0.3">
      <c r="A40" s="251" t="s">
        <v>189</v>
      </c>
      <c r="B40" s="252"/>
      <c r="C40" s="23">
        <f>SUM(C25,C39)</f>
        <v>746</v>
      </c>
      <c r="D40" s="15">
        <f t="shared" ref="D40:Q40" si="4">SUM(D25,D39)</f>
        <v>254</v>
      </c>
      <c r="E40" s="15"/>
      <c r="F40" s="15">
        <f t="shared" si="4"/>
        <v>25</v>
      </c>
      <c r="G40" s="15">
        <f t="shared" si="4"/>
        <v>1000</v>
      </c>
      <c r="H40" s="18">
        <f t="shared" si="4"/>
        <v>680</v>
      </c>
      <c r="I40" s="18">
        <f t="shared" si="4"/>
        <v>240</v>
      </c>
      <c r="J40" s="25"/>
      <c r="K40" s="18">
        <f t="shared" si="4"/>
        <v>23</v>
      </c>
      <c r="L40" s="25">
        <f t="shared" si="4"/>
        <v>920</v>
      </c>
      <c r="M40" s="15">
        <f t="shared" si="4"/>
        <v>360</v>
      </c>
      <c r="N40" s="15">
        <f t="shared" si="4"/>
        <v>120</v>
      </c>
      <c r="O40" s="15"/>
      <c r="P40" s="15">
        <f t="shared" si="4"/>
        <v>12</v>
      </c>
      <c r="Q40" s="35">
        <f t="shared" si="4"/>
        <v>480</v>
      </c>
      <c r="R40" s="116">
        <f>SUM(R25,R39)</f>
        <v>3400</v>
      </c>
    </row>
    <row r="41" spans="1:18" ht="45.75" customHeight="1" thickBot="1" x14ac:dyDescent="0.3">
      <c r="A41" s="251" t="s">
        <v>190</v>
      </c>
      <c r="B41" s="252"/>
      <c r="C41" s="241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3"/>
      <c r="R41" s="36">
        <v>2833</v>
      </c>
    </row>
    <row r="42" spans="1:18" ht="15.75" thickBot="1" x14ac:dyDescent="0.3">
      <c r="A42" s="265" t="s">
        <v>48</v>
      </c>
      <c r="B42" s="266"/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8"/>
    </row>
    <row r="43" spans="1:18" ht="26.25" customHeight="1" thickBot="1" x14ac:dyDescent="0.3">
      <c r="A43" s="230" t="s">
        <v>191</v>
      </c>
      <c r="B43" s="231"/>
      <c r="C43" s="223"/>
      <c r="D43" s="53"/>
      <c r="E43" s="53"/>
      <c r="F43" s="53"/>
      <c r="G43" s="55">
        <f>SUM(C43,D43)</f>
        <v>0</v>
      </c>
      <c r="H43" s="56"/>
      <c r="I43" s="56"/>
      <c r="J43" s="57"/>
      <c r="K43" s="58"/>
      <c r="L43" s="57">
        <f>SUM(H43,I43)</f>
        <v>0</v>
      </c>
      <c r="M43" s="59">
        <v>20</v>
      </c>
      <c r="N43" s="59">
        <v>20</v>
      </c>
      <c r="O43" s="53"/>
      <c r="P43" s="59">
        <v>1</v>
      </c>
      <c r="Q43" s="66">
        <f>SUM(M43,N43)</f>
        <v>40</v>
      </c>
      <c r="R43" s="68">
        <f>SUM(G43,L43,Q43)</f>
        <v>40</v>
      </c>
    </row>
    <row r="44" spans="1:18" ht="30" customHeight="1" thickBot="1" x14ac:dyDescent="0.3">
      <c r="A44" s="255" t="s">
        <v>192</v>
      </c>
      <c r="B44" s="256"/>
      <c r="C44" s="238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40"/>
      <c r="R44" s="34">
        <v>33</v>
      </c>
    </row>
    <row r="45" spans="1:18" ht="15.75" thickBot="1" x14ac:dyDescent="0.3">
      <c r="A45" s="244" t="s">
        <v>49</v>
      </c>
      <c r="B45" s="245"/>
      <c r="C45" s="245"/>
      <c r="D45" s="245"/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6"/>
    </row>
    <row r="46" spans="1:18" ht="33" customHeight="1" thickBot="1" x14ac:dyDescent="0.3">
      <c r="A46" s="230" t="s">
        <v>79</v>
      </c>
      <c r="B46" s="231"/>
      <c r="C46" s="232"/>
      <c r="D46" s="233"/>
      <c r="E46" s="233"/>
      <c r="F46" s="233"/>
      <c r="G46" s="233"/>
      <c r="H46" s="233"/>
      <c r="I46" s="233"/>
      <c r="J46" s="233"/>
      <c r="K46" s="233"/>
      <c r="L46" s="233"/>
      <c r="M46" s="233"/>
      <c r="N46" s="233"/>
      <c r="O46" s="233"/>
      <c r="P46" s="233"/>
      <c r="Q46" s="234"/>
      <c r="R46" s="68">
        <v>250</v>
      </c>
    </row>
    <row r="47" spans="1:18" ht="16.5" customHeight="1" thickBot="1" x14ac:dyDescent="0.3">
      <c r="A47" s="230" t="s">
        <v>193</v>
      </c>
      <c r="B47" s="231"/>
      <c r="C47" s="232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4"/>
      <c r="R47" s="34">
        <v>100</v>
      </c>
    </row>
    <row r="48" spans="1:18" ht="22.5" customHeight="1" thickBot="1" x14ac:dyDescent="0.3">
      <c r="A48" s="235" t="s">
        <v>194</v>
      </c>
      <c r="B48" s="236"/>
      <c r="C48" s="236"/>
      <c r="D48" s="236"/>
      <c r="E48" s="236"/>
      <c r="F48" s="236"/>
      <c r="G48" s="236"/>
      <c r="H48" s="236"/>
      <c r="I48" s="236"/>
      <c r="J48" s="236"/>
      <c r="K48" s="236"/>
      <c r="L48" s="236"/>
      <c r="M48" s="236"/>
      <c r="N48" s="236"/>
      <c r="O48" s="236"/>
      <c r="P48" s="236"/>
      <c r="Q48" s="237"/>
      <c r="R48" s="225">
        <f>SUM(R40,R46,R47)</f>
        <v>3750</v>
      </c>
    </row>
    <row r="49" spans="1:18" ht="21.75" customHeight="1" thickBot="1" x14ac:dyDescent="0.3">
      <c r="A49" s="235" t="s">
        <v>195</v>
      </c>
      <c r="B49" s="236"/>
      <c r="C49" s="236"/>
      <c r="D49" s="236"/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7"/>
      <c r="R49" s="225">
        <v>3183</v>
      </c>
    </row>
    <row r="50" spans="1:18" ht="21.75" customHeight="1" thickBot="1" x14ac:dyDescent="0.3">
      <c r="A50" s="235" t="s">
        <v>196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SUM(R40,R46,R47,R43)</f>
        <v>3790</v>
      </c>
    </row>
    <row r="51" spans="1:18" ht="22.5" customHeight="1" thickBot="1" x14ac:dyDescent="0.3">
      <c r="A51" s="235" t="s">
        <v>197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3216</v>
      </c>
    </row>
    <row r="52" spans="1:18" x14ac:dyDescent="0.25">
      <c r="A52" s="298" t="s">
        <v>94</v>
      </c>
      <c r="B52" s="298"/>
      <c r="C52" s="298"/>
      <c r="D52" s="298"/>
      <c r="E52" s="298"/>
      <c r="F52" s="298"/>
      <c r="G52" s="298"/>
      <c r="H52" s="298"/>
      <c r="I52" s="298"/>
      <c r="J52" s="298"/>
      <c r="K52" s="298"/>
      <c r="L52" s="298"/>
      <c r="M52" s="298"/>
      <c r="N52" s="298"/>
      <c r="O52" s="298"/>
      <c r="P52" s="298"/>
      <c r="Q52" s="298"/>
      <c r="R52" s="298"/>
    </row>
    <row r="53" spans="1:18" x14ac:dyDescent="0.25">
      <c r="A53" s="299"/>
      <c r="B53" s="299"/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</row>
  </sheetData>
  <mergeCells count="51">
    <mergeCell ref="A1:R1"/>
    <mergeCell ref="A2:R2"/>
    <mergeCell ref="A3:R3"/>
    <mergeCell ref="A4:B4"/>
    <mergeCell ref="C4:G4"/>
    <mergeCell ref="H4:L4"/>
    <mergeCell ref="M4:Q4"/>
    <mergeCell ref="R4:R5"/>
    <mergeCell ref="A5:B5"/>
    <mergeCell ref="A6:R6"/>
    <mergeCell ref="A7:A10"/>
    <mergeCell ref="A12:A14"/>
    <mergeCell ref="A15:A18"/>
    <mergeCell ref="A19:B19"/>
    <mergeCell ref="A20:R20"/>
    <mergeCell ref="A21:B21"/>
    <mergeCell ref="A22:B22"/>
    <mergeCell ref="A23:B23"/>
    <mergeCell ref="A24:B24"/>
    <mergeCell ref="A25:B25"/>
    <mergeCell ref="A26:R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C46:Q46"/>
    <mergeCell ref="A47:B47"/>
    <mergeCell ref="C47:Q47"/>
    <mergeCell ref="A48:Q48"/>
    <mergeCell ref="A39:B39"/>
    <mergeCell ref="A40:B40"/>
    <mergeCell ref="A42:R42"/>
    <mergeCell ref="A43:B43"/>
    <mergeCell ref="A49:Q49"/>
    <mergeCell ref="A50:Q50"/>
    <mergeCell ref="A51:Q51"/>
    <mergeCell ref="A52:R53"/>
    <mergeCell ref="A41:B41"/>
    <mergeCell ref="C41:Q41"/>
    <mergeCell ref="A44:B44"/>
    <mergeCell ref="C44:Q44"/>
    <mergeCell ref="A45:R45"/>
    <mergeCell ref="A46:B46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B555-7429-46BA-AF67-B29C63A0F6EC}">
  <sheetPr>
    <pageSetUpPr fitToPage="1"/>
  </sheetPr>
  <dimension ref="A1:R55"/>
  <sheetViews>
    <sheetView showGridLines="0" topLeftCell="A49" zoomScale="120" zoomScaleNormal="120" workbookViewId="0">
      <selection activeCell="A54" sqref="A54:R55"/>
    </sheetView>
  </sheetViews>
  <sheetFormatPr defaultRowHeight="12.75" x14ac:dyDescent="0.2"/>
  <cols>
    <col min="1" max="1" width="24.7109375" style="2" customWidth="1"/>
    <col min="2" max="2" width="15.28515625" style="2" customWidth="1"/>
    <col min="3" max="5" width="6.28515625" style="2" customWidth="1"/>
    <col min="6" max="7" width="6.7109375" style="2" customWidth="1"/>
    <col min="8" max="10" width="6.28515625" style="2" customWidth="1"/>
    <col min="11" max="12" width="6.7109375" style="2" customWidth="1"/>
    <col min="13" max="15" width="6.28515625" style="2" customWidth="1"/>
    <col min="16" max="17" width="6.7109375" style="2" customWidth="1"/>
    <col min="18" max="18" width="7.42578125" style="38" customWidth="1"/>
    <col min="19" max="16384" width="9.140625" style="2"/>
  </cols>
  <sheetData>
    <row r="1" spans="1:18" x14ac:dyDescent="0.2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">
      <c r="A2" s="320" t="s">
        <v>55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ht="12.75" customHeight="1" x14ac:dyDescent="0.2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3.5" thickBot="1" x14ac:dyDescent="0.25">
      <c r="A4" s="322" t="s">
        <v>89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4.25" customHeight="1" thickBot="1" x14ac:dyDescent="0.25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" customHeight="1" thickBot="1" x14ac:dyDescent="0.25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25.5" customHeight="1" thickBot="1" x14ac:dyDescent="0.25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51" x14ac:dyDescent="0.2">
      <c r="A8" s="271" t="s">
        <v>12</v>
      </c>
      <c r="B8" s="92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96</v>
      </c>
      <c r="I8" s="97">
        <v>24</v>
      </c>
      <c r="J8" s="97"/>
      <c r="K8" s="97">
        <f>IF(L8=160,4,IF(L8=120,3,IF(L8=80,2,IF(L8=40,1,0))))</f>
        <v>3</v>
      </c>
      <c r="L8" s="98">
        <f>SUM(H8,I8)</f>
        <v>120</v>
      </c>
      <c r="M8" s="96">
        <v>64</v>
      </c>
      <c r="N8" s="96">
        <v>16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ht="13.5" customHeight="1" x14ac:dyDescent="0.2">
      <c r="A9" s="272"/>
      <c r="B9" s="90" t="s">
        <v>14</v>
      </c>
      <c r="C9" s="100">
        <v>64</v>
      </c>
      <c r="D9" s="101">
        <v>16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">
      <c r="A10" s="272"/>
      <c r="B10" s="90" t="s">
        <v>63</v>
      </c>
      <c r="C10" s="100">
        <v>64</v>
      </c>
      <c r="D10" s="101">
        <v>16</v>
      </c>
      <c r="E10" s="101"/>
      <c r="F10" s="101">
        <f t="shared" si="0"/>
        <v>2</v>
      </c>
      <c r="G10" s="89">
        <f t="shared" si="1"/>
        <v>80</v>
      </c>
      <c r="H10" s="102">
        <v>64</v>
      </c>
      <c r="I10" s="102">
        <v>16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x14ac:dyDescent="0.2">
      <c r="A11" s="272"/>
      <c r="B11" s="90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ht="12.75" customHeight="1" x14ac:dyDescent="0.2">
      <c r="A12" s="86" t="s">
        <v>17</v>
      </c>
      <c r="B12" s="90" t="s">
        <v>18</v>
      </c>
      <c r="C12" s="100">
        <v>96</v>
      </c>
      <c r="D12" s="101">
        <v>24</v>
      </c>
      <c r="E12" s="101"/>
      <c r="F12" s="101">
        <f t="shared" si="0"/>
        <v>3</v>
      </c>
      <c r="G12" s="89">
        <f t="shared" si="1"/>
        <v>120</v>
      </c>
      <c r="H12" s="102">
        <v>96</v>
      </c>
      <c r="I12" s="102">
        <v>24</v>
      </c>
      <c r="J12" s="102"/>
      <c r="K12" s="102">
        <f t="shared" si="2"/>
        <v>3</v>
      </c>
      <c r="L12" s="93">
        <f t="shared" si="3"/>
        <v>120</v>
      </c>
      <c r="M12" s="101">
        <v>96</v>
      </c>
      <c r="N12" s="101">
        <v>24</v>
      </c>
      <c r="O12" s="101"/>
      <c r="P12" s="101">
        <f t="shared" si="4"/>
        <v>3</v>
      </c>
      <c r="Q12" s="104">
        <f t="shared" si="5"/>
        <v>120</v>
      </c>
      <c r="R12" s="105">
        <f t="shared" si="6"/>
        <v>360</v>
      </c>
    </row>
    <row r="13" spans="1:18" ht="13.5" customHeight="1" x14ac:dyDescent="0.2">
      <c r="A13" s="273" t="s">
        <v>19</v>
      </c>
      <c r="B13" s="90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/>
      <c r="N13" s="101"/>
      <c r="O13" s="89"/>
      <c r="P13" s="101">
        <f t="shared" si="4"/>
        <v>0</v>
      </c>
      <c r="Q13" s="104">
        <f t="shared" si="5"/>
        <v>0</v>
      </c>
      <c r="R13" s="105">
        <f t="shared" si="6"/>
        <v>160</v>
      </c>
    </row>
    <row r="14" spans="1:18" ht="12.75" customHeight="1" x14ac:dyDescent="0.2">
      <c r="A14" s="273"/>
      <c r="B14" s="90" t="s">
        <v>21</v>
      </c>
      <c r="C14" s="100">
        <v>64</v>
      </c>
      <c r="D14" s="101">
        <v>16</v>
      </c>
      <c r="E14" s="101"/>
      <c r="F14" s="101">
        <f t="shared" si="0"/>
        <v>2</v>
      </c>
      <c r="G14" s="89">
        <f t="shared" si="1"/>
        <v>80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240</v>
      </c>
    </row>
    <row r="15" spans="1:18" ht="12.75" customHeight="1" x14ac:dyDescent="0.2">
      <c r="A15" s="273"/>
      <c r="B15" s="90" t="s">
        <v>22</v>
      </c>
      <c r="C15" s="100">
        <v>64</v>
      </c>
      <c r="D15" s="101">
        <v>16</v>
      </c>
      <c r="E15" s="101"/>
      <c r="F15" s="101">
        <f t="shared" si="0"/>
        <v>2</v>
      </c>
      <c r="G15" s="89">
        <f t="shared" si="1"/>
        <v>80</v>
      </c>
      <c r="H15" s="102">
        <v>64</v>
      </c>
      <c r="I15" s="102">
        <v>16</v>
      </c>
      <c r="J15" s="102"/>
      <c r="K15" s="102">
        <f t="shared" si="2"/>
        <v>2</v>
      </c>
      <c r="L15" s="93">
        <f t="shared" si="3"/>
        <v>80</v>
      </c>
      <c r="M15" s="101"/>
      <c r="N15" s="101"/>
      <c r="O15" s="101"/>
      <c r="P15" s="101">
        <f t="shared" si="4"/>
        <v>0</v>
      </c>
      <c r="Q15" s="104">
        <f t="shared" si="5"/>
        <v>0</v>
      </c>
      <c r="R15" s="105">
        <f t="shared" si="6"/>
        <v>160</v>
      </c>
    </row>
    <row r="16" spans="1:18" ht="13.5" customHeight="1" x14ac:dyDescent="0.2">
      <c r="A16" s="273" t="s">
        <v>23</v>
      </c>
      <c r="B16" s="90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ht="13.5" customHeight="1" x14ac:dyDescent="0.2">
      <c r="A17" s="273"/>
      <c r="B17" s="90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ht="12.75" customHeight="1" x14ac:dyDescent="0.2">
      <c r="A18" s="273"/>
      <c r="B18" s="90" t="s">
        <v>26</v>
      </c>
      <c r="C18" s="100">
        <v>32</v>
      </c>
      <c r="D18" s="101">
        <v>8</v>
      </c>
      <c r="E18" s="89"/>
      <c r="F18" s="101">
        <f t="shared" si="0"/>
        <v>1</v>
      </c>
      <c r="G18" s="89">
        <f t="shared" si="1"/>
        <v>40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>
        <v>32</v>
      </c>
      <c r="N18" s="101">
        <v>8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3.5" thickBot="1" x14ac:dyDescent="0.25">
      <c r="A19" s="325"/>
      <c r="B19" s="91" t="s">
        <v>27</v>
      </c>
      <c r="C19" s="106">
        <v>32</v>
      </c>
      <c r="D19" s="107">
        <v>8</v>
      </c>
      <c r="E19" s="108"/>
      <c r="F19" s="107">
        <f t="shared" si="0"/>
        <v>1</v>
      </c>
      <c r="G19" s="108">
        <f>SUM(C19,D19)</f>
        <v>40</v>
      </c>
      <c r="H19" s="109">
        <v>32</v>
      </c>
      <c r="I19" s="109">
        <v>8</v>
      </c>
      <c r="J19" s="109"/>
      <c r="K19" s="109">
        <f t="shared" si="2"/>
        <v>1</v>
      </c>
      <c r="L19" s="110">
        <f t="shared" si="3"/>
        <v>40</v>
      </c>
      <c r="M19" s="107">
        <v>32</v>
      </c>
      <c r="N19" s="107">
        <v>8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32.25" customHeight="1" thickBot="1" x14ac:dyDescent="0.25">
      <c r="A20" s="322" t="s">
        <v>28</v>
      </c>
      <c r="B20" s="330"/>
      <c r="C20" s="113">
        <f>SUM(C8:C19)</f>
        <v>744</v>
      </c>
      <c r="D20" s="113">
        <f>SUM(D8:D19)</f>
        <v>216</v>
      </c>
      <c r="E20" s="114"/>
      <c r="F20" s="113">
        <f>SUM(F8:F19)</f>
        <v>24</v>
      </c>
      <c r="G20" s="113">
        <f>SUM(G8:G19)</f>
        <v>960</v>
      </c>
      <c r="H20" s="115">
        <f>SUM(H8:H19)</f>
        <v>680</v>
      </c>
      <c r="I20" s="115">
        <f>SUM(I8:I19)</f>
        <v>200</v>
      </c>
      <c r="J20" s="115"/>
      <c r="K20" s="115">
        <f>SUM(K8:K19)</f>
        <v>22</v>
      </c>
      <c r="L20" s="115">
        <f>SUM(L8:L19)</f>
        <v>880</v>
      </c>
      <c r="M20" s="113">
        <f>SUM(M8:M19)</f>
        <v>288</v>
      </c>
      <c r="N20" s="113">
        <f>SUM(N8:N19)</f>
        <v>72</v>
      </c>
      <c r="O20" s="114"/>
      <c r="P20" s="113">
        <f>SUM(P8:P19)</f>
        <v>9</v>
      </c>
      <c r="Q20" s="113">
        <f>SUM(Q8:Q19)</f>
        <v>360</v>
      </c>
      <c r="R20" s="116">
        <f>SUM(G20,L20,Q20)</f>
        <v>2200</v>
      </c>
    </row>
    <row r="21" spans="1:18" ht="25.5" customHeight="1" thickBot="1" x14ac:dyDescent="0.25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13.5" customHeight="1" x14ac:dyDescent="0.2">
      <c r="A22" s="257" t="s">
        <v>62</v>
      </c>
      <c r="B22" s="258"/>
      <c r="C22" s="95">
        <v>32</v>
      </c>
      <c r="D22" s="96">
        <v>8</v>
      </c>
      <c r="E22" s="84"/>
      <c r="F22" s="96">
        <f>IF(G22=160,4,IF(G22=120,3,IF(G22=80,2,IF(G22=40,1,0))))</f>
        <v>1</v>
      </c>
      <c r="G22" s="84">
        <f>SUM(C22,D22)</f>
        <v>40</v>
      </c>
      <c r="H22" s="97"/>
      <c r="I22" s="97"/>
      <c r="J22" s="97"/>
      <c r="K22" s="97">
        <f>IF(L22=160,4,IF(L22=120,3,IF(L22=80,2,IF(L22=40,1,0))))</f>
        <v>0</v>
      </c>
      <c r="L22" s="98">
        <f>SUM(H22,I22)</f>
        <v>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ht="14.25" customHeight="1" x14ac:dyDescent="0.2">
      <c r="A23" s="259" t="s">
        <v>31</v>
      </c>
      <c r="B23" s="260"/>
      <c r="C23" s="100"/>
      <c r="D23" s="101"/>
      <c r="E23" s="101"/>
      <c r="F23" s="101">
        <f>IF(G23=160,4,IF(G23=120,3,IF(G23=80,2,IF(G23=40,1,0))))</f>
        <v>0</v>
      </c>
      <c r="G23" s="89">
        <f>SUM(C23,D23)</f>
        <v>0</v>
      </c>
      <c r="H23" s="102">
        <v>64</v>
      </c>
      <c r="I23" s="102">
        <v>16</v>
      </c>
      <c r="J23" s="93"/>
      <c r="K23" s="102">
        <f>IF(L23=160,4,IF(L23=120,3,IF(L23=80,2,IF(L23=40,1,0))))</f>
        <v>2</v>
      </c>
      <c r="L23" s="93">
        <f>SUM(H23,I23)</f>
        <v>80</v>
      </c>
      <c r="M23" s="101"/>
      <c r="N23" s="101"/>
      <c r="O23" s="101"/>
      <c r="P23" s="101">
        <f>IF(Q23=160,4,IF(Q23=120,3,IF(Q23=80,2,IF(Q23=40,1,0))))</f>
        <v>0</v>
      </c>
      <c r="Q23" s="104">
        <f>SUM(M23,N23)</f>
        <v>0</v>
      </c>
      <c r="R23" s="118">
        <f>SUM(G23,L23,Q23)</f>
        <v>80</v>
      </c>
    </row>
    <row r="24" spans="1:18" ht="13.5" thickBot="1" x14ac:dyDescent="0.25">
      <c r="A24" s="261" t="s">
        <v>61</v>
      </c>
      <c r="B24" s="262"/>
      <c r="C24" s="106"/>
      <c r="D24" s="107"/>
      <c r="E24" s="107"/>
      <c r="F24" s="107">
        <f>IF(G24=160,4,IF(G24=120,3,IF(G24=80,2,IF(G24=40,1,0))))</f>
        <v>0</v>
      </c>
      <c r="G24" s="108">
        <f>SUM(C24,D24)</f>
        <v>0</v>
      </c>
      <c r="H24" s="109"/>
      <c r="I24" s="109"/>
      <c r="J24" s="110"/>
      <c r="K24" s="109">
        <f>IF(L24=160,4,IF(L24=120,3,IF(L24=80,2,IF(L24=40,1,0))))</f>
        <v>0</v>
      </c>
      <c r="L24" s="110">
        <f>SUM(H24,I24)</f>
        <v>0</v>
      </c>
      <c r="M24" s="107">
        <v>60</v>
      </c>
      <c r="N24" s="107">
        <v>20</v>
      </c>
      <c r="O24" s="107"/>
      <c r="P24" s="107">
        <f>IF(Q24=160,4,IF(Q24=120,3,IF(Q24=80,2,IF(Q24=40,1,0))))</f>
        <v>2</v>
      </c>
      <c r="Q24" s="111">
        <f>SUM(M24,N24)</f>
        <v>80</v>
      </c>
      <c r="R24" s="119">
        <f>SUM(G24,L24,Q24)</f>
        <v>80</v>
      </c>
    </row>
    <row r="25" spans="1:18" s="27" customFormat="1" ht="32.25" customHeight="1" thickBot="1" x14ac:dyDescent="0.25">
      <c r="A25" s="241" t="s">
        <v>34</v>
      </c>
      <c r="B25" s="242"/>
      <c r="C25" s="120">
        <f>SUM(C22:C24)</f>
        <v>32</v>
      </c>
      <c r="D25" s="113">
        <f>SUM(D22:D24)</f>
        <v>8</v>
      </c>
      <c r="E25" s="113"/>
      <c r="F25" s="113">
        <f>SUM(F22:F24)</f>
        <v>1</v>
      </c>
      <c r="G25" s="113">
        <f>SUM(G22:G24)</f>
        <v>40</v>
      </c>
      <c r="H25" s="115">
        <f>SUM(H22:H24)</f>
        <v>64</v>
      </c>
      <c r="I25" s="115">
        <f>SUM(I22:I24)</f>
        <v>16</v>
      </c>
      <c r="J25" s="115"/>
      <c r="K25" s="115">
        <f>SUM(K22:K24)</f>
        <v>2</v>
      </c>
      <c r="L25" s="115">
        <f>SUM(L22:L24)</f>
        <v>80</v>
      </c>
      <c r="M25" s="113">
        <f>SUM(M22:M24)</f>
        <v>60</v>
      </c>
      <c r="N25" s="113">
        <f>SUM(N22:N24)</f>
        <v>20</v>
      </c>
      <c r="O25" s="113"/>
      <c r="P25" s="113">
        <f>SUM(P22:P24)</f>
        <v>2</v>
      </c>
      <c r="Q25" s="121">
        <f>SUM(Q22:Q24)</f>
        <v>80</v>
      </c>
      <c r="R25" s="116">
        <f>SUM(G25,L25,Q25)</f>
        <v>200</v>
      </c>
    </row>
    <row r="26" spans="1:18" ht="32.25" customHeight="1" thickBot="1" x14ac:dyDescent="0.25">
      <c r="A26" s="331" t="s">
        <v>35</v>
      </c>
      <c r="B26" s="253"/>
      <c r="C26" s="120">
        <f>SUM(C20,C25)</f>
        <v>776</v>
      </c>
      <c r="D26" s="113">
        <f>SUM(D20,D25)</f>
        <v>224</v>
      </c>
      <c r="E26" s="113"/>
      <c r="F26" s="113">
        <f>SUM(F20,F25)</f>
        <v>25</v>
      </c>
      <c r="G26" s="113">
        <f>SUM(G20,G25)</f>
        <v>1000</v>
      </c>
      <c r="H26" s="122">
        <f>SUM(H20,H25)</f>
        <v>744</v>
      </c>
      <c r="I26" s="122">
        <f>SUM(I20,I25)</f>
        <v>216</v>
      </c>
      <c r="J26" s="122"/>
      <c r="K26" s="122">
        <f>SUM(K20,K25)</f>
        <v>24</v>
      </c>
      <c r="L26" s="122">
        <f>SUM(L20,L25)</f>
        <v>960</v>
      </c>
      <c r="M26" s="113">
        <f>SUM(M20,M25)</f>
        <v>348</v>
      </c>
      <c r="N26" s="113">
        <f>SUM(N20,N25)</f>
        <v>92</v>
      </c>
      <c r="O26" s="113"/>
      <c r="P26" s="113">
        <f>SUM(P20,P25)</f>
        <v>11</v>
      </c>
      <c r="Q26" s="121">
        <f>SUM(Q25,Q20)</f>
        <v>440</v>
      </c>
      <c r="R26" s="116">
        <f>SUM(R25,R20)</f>
        <v>2400</v>
      </c>
    </row>
    <row r="27" spans="1:18" ht="25.5" customHeight="1" thickBot="1" x14ac:dyDescent="0.25">
      <c r="A27" s="265" t="s">
        <v>36</v>
      </c>
      <c r="B27" s="266"/>
      <c r="C27" s="26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8"/>
    </row>
    <row r="28" spans="1:18" ht="13.5" customHeight="1" x14ac:dyDescent="0.2">
      <c r="A28" s="326" t="s">
        <v>54</v>
      </c>
      <c r="B28" s="327"/>
      <c r="C28" s="95">
        <v>20</v>
      </c>
      <c r="D28" s="96">
        <v>60</v>
      </c>
      <c r="E28" s="96"/>
      <c r="F28" s="96">
        <f>IF(G28=160,4,IF(G28=120,3,IF(G28=80,2,IF(G28=40,1,0))))</f>
        <v>2</v>
      </c>
      <c r="G28" s="84">
        <f>SUM(C28,D28)</f>
        <v>80</v>
      </c>
      <c r="H28" s="97"/>
      <c r="I28" s="97"/>
      <c r="J28" s="97"/>
      <c r="K28" s="97">
        <f>IF(L28=160,4,IF(L28=120,3,IF(L28=80,2,IF(L28=40,1,0))))</f>
        <v>0</v>
      </c>
      <c r="L28" s="98">
        <f>SUM(H28,I28)</f>
        <v>0</v>
      </c>
      <c r="M28" s="96"/>
      <c r="N28" s="96"/>
      <c r="O28" s="96"/>
      <c r="P28" s="96">
        <f>IF(Q28=160,4,IF(Q28=120,3,IF(Q28=80,2,IF(Q28=40,1,0))))</f>
        <v>0</v>
      </c>
      <c r="Q28" s="85">
        <f>SUM(M28,N28)</f>
        <v>0</v>
      </c>
      <c r="R28" s="99">
        <f>SUM(G28,L28,Q28)</f>
        <v>80</v>
      </c>
    </row>
    <row r="29" spans="1:18" x14ac:dyDescent="0.2">
      <c r="A29" s="328" t="s">
        <v>56</v>
      </c>
      <c r="B29" s="329"/>
      <c r="C29" s="100">
        <v>60</v>
      </c>
      <c r="D29" s="101">
        <v>60</v>
      </c>
      <c r="E29" s="101"/>
      <c r="F29" s="101">
        <f t="shared" ref="F29:F40" si="7">IF(G29=160,4,IF(G29=120,3,IF(G29=80,2,IF(G29=40,1,0))))</f>
        <v>3</v>
      </c>
      <c r="G29" s="89">
        <f t="shared" ref="G29:G40" si="8">SUM(C29,D29)</f>
        <v>120</v>
      </c>
      <c r="H29" s="102"/>
      <c r="I29" s="102"/>
      <c r="J29" s="102"/>
      <c r="K29" s="102">
        <f t="shared" ref="K29:K40" si="9">IF(L29=160,4,IF(L29=120,3,IF(L29=80,2,IF(L29=40,1,0))))</f>
        <v>0</v>
      </c>
      <c r="L29" s="93">
        <f t="shared" ref="L29:L40" si="10">SUM(H29,I29)</f>
        <v>0</v>
      </c>
      <c r="M29" s="101"/>
      <c r="N29" s="101"/>
      <c r="O29" s="101"/>
      <c r="P29" s="101">
        <f t="shared" ref="P29:P40" si="11">IF(Q29=160,4,IF(Q29=120,3,IF(Q29=80,2,IF(Q29=40,1,0))))</f>
        <v>0</v>
      </c>
      <c r="Q29" s="104">
        <f t="shared" ref="Q29:Q40" si="12">SUM(M29,N29)</f>
        <v>0</v>
      </c>
      <c r="R29" s="105">
        <f t="shared" ref="R29:R41" si="13">SUM(G29,L29,Q29)</f>
        <v>120</v>
      </c>
    </row>
    <row r="30" spans="1:18" ht="14.25" customHeight="1" x14ac:dyDescent="0.2">
      <c r="A30" s="328" t="s">
        <v>57</v>
      </c>
      <c r="B30" s="329"/>
      <c r="C30" s="100"/>
      <c r="D30" s="101"/>
      <c r="E30" s="101"/>
      <c r="F30" s="101">
        <f t="shared" si="7"/>
        <v>0</v>
      </c>
      <c r="G30" s="89">
        <f t="shared" si="8"/>
        <v>0</v>
      </c>
      <c r="H30" s="102">
        <v>60</v>
      </c>
      <c r="I30" s="102">
        <v>20</v>
      </c>
      <c r="J30" s="102"/>
      <c r="K30" s="102">
        <f t="shared" si="9"/>
        <v>2</v>
      </c>
      <c r="L30" s="93">
        <f t="shared" si="10"/>
        <v>80</v>
      </c>
      <c r="M30" s="101"/>
      <c r="N30" s="101"/>
      <c r="O30" s="101"/>
      <c r="P30" s="101">
        <f t="shared" si="11"/>
        <v>0</v>
      </c>
      <c r="Q30" s="104">
        <f t="shared" si="12"/>
        <v>0</v>
      </c>
      <c r="R30" s="105">
        <f t="shared" si="13"/>
        <v>80</v>
      </c>
    </row>
    <row r="31" spans="1:18" ht="13.5" customHeight="1" x14ac:dyDescent="0.2">
      <c r="A31" s="328" t="s">
        <v>58</v>
      </c>
      <c r="B31" s="329"/>
      <c r="C31" s="100"/>
      <c r="D31" s="101"/>
      <c r="E31" s="101"/>
      <c r="F31" s="101">
        <f t="shared" si="7"/>
        <v>0</v>
      </c>
      <c r="G31" s="89">
        <f t="shared" si="8"/>
        <v>0</v>
      </c>
      <c r="H31" s="102">
        <v>40</v>
      </c>
      <c r="I31" s="102">
        <v>80</v>
      </c>
      <c r="J31" s="102"/>
      <c r="K31" s="102">
        <f t="shared" si="9"/>
        <v>3</v>
      </c>
      <c r="L31" s="93">
        <f t="shared" si="10"/>
        <v>120</v>
      </c>
      <c r="M31" s="101"/>
      <c r="N31" s="101"/>
      <c r="O31" s="101"/>
      <c r="P31" s="101">
        <f t="shared" si="11"/>
        <v>0</v>
      </c>
      <c r="Q31" s="104">
        <f t="shared" si="12"/>
        <v>0</v>
      </c>
      <c r="R31" s="105">
        <f t="shared" si="13"/>
        <v>120</v>
      </c>
    </row>
    <row r="32" spans="1:18" ht="13.5" customHeight="1" x14ac:dyDescent="0.2">
      <c r="A32" s="328" t="s">
        <v>59</v>
      </c>
      <c r="B32" s="329"/>
      <c r="C32" s="100"/>
      <c r="D32" s="101"/>
      <c r="E32" s="101"/>
      <c r="F32" s="101">
        <f t="shared" si="7"/>
        <v>0</v>
      </c>
      <c r="G32" s="89">
        <f t="shared" si="8"/>
        <v>0</v>
      </c>
      <c r="H32" s="102">
        <v>60</v>
      </c>
      <c r="I32" s="102">
        <v>20</v>
      </c>
      <c r="J32" s="102"/>
      <c r="K32" s="102">
        <f t="shared" si="9"/>
        <v>2</v>
      </c>
      <c r="L32" s="93">
        <f t="shared" si="10"/>
        <v>80</v>
      </c>
      <c r="M32" s="101"/>
      <c r="N32" s="101"/>
      <c r="O32" s="101"/>
      <c r="P32" s="101">
        <f t="shared" si="11"/>
        <v>0</v>
      </c>
      <c r="Q32" s="104">
        <f t="shared" si="12"/>
        <v>0</v>
      </c>
      <c r="R32" s="105">
        <f t="shared" si="13"/>
        <v>80</v>
      </c>
    </row>
    <row r="33" spans="1:18" ht="13.5" customHeight="1" x14ac:dyDescent="0.2">
      <c r="A33" s="328" t="s">
        <v>60</v>
      </c>
      <c r="B33" s="329"/>
      <c r="C33" s="100"/>
      <c r="D33" s="101"/>
      <c r="E33" s="101"/>
      <c r="F33" s="101">
        <f t="shared" si="7"/>
        <v>0</v>
      </c>
      <c r="G33" s="89">
        <f t="shared" si="8"/>
        <v>0</v>
      </c>
      <c r="H33" s="102">
        <v>60</v>
      </c>
      <c r="I33" s="102">
        <v>20</v>
      </c>
      <c r="J33" s="102"/>
      <c r="K33" s="102">
        <f t="shared" si="9"/>
        <v>2</v>
      </c>
      <c r="L33" s="93">
        <f t="shared" si="10"/>
        <v>80</v>
      </c>
      <c r="M33" s="101"/>
      <c r="N33" s="101"/>
      <c r="O33" s="101"/>
      <c r="P33" s="101">
        <f t="shared" si="11"/>
        <v>0</v>
      </c>
      <c r="Q33" s="104">
        <f t="shared" si="12"/>
        <v>0</v>
      </c>
      <c r="R33" s="105">
        <f t="shared" si="13"/>
        <v>80</v>
      </c>
    </row>
    <row r="34" spans="1:18" ht="13.5" customHeight="1" x14ac:dyDescent="0.2">
      <c r="A34" s="328" t="s">
        <v>65</v>
      </c>
      <c r="B34" s="329"/>
      <c r="C34" s="100"/>
      <c r="D34" s="101"/>
      <c r="E34" s="89"/>
      <c r="F34" s="101">
        <f t="shared" si="7"/>
        <v>0</v>
      </c>
      <c r="G34" s="89">
        <f t="shared" si="8"/>
        <v>0</v>
      </c>
      <c r="H34" s="102">
        <v>40</v>
      </c>
      <c r="I34" s="102">
        <v>80</v>
      </c>
      <c r="J34" s="102"/>
      <c r="K34" s="102">
        <f t="shared" si="9"/>
        <v>3</v>
      </c>
      <c r="L34" s="93">
        <f t="shared" si="10"/>
        <v>120</v>
      </c>
      <c r="M34" s="101"/>
      <c r="N34" s="101"/>
      <c r="O34" s="89"/>
      <c r="P34" s="101">
        <f t="shared" si="11"/>
        <v>0</v>
      </c>
      <c r="Q34" s="104">
        <f t="shared" si="12"/>
        <v>0</v>
      </c>
      <c r="R34" s="105">
        <f>SUM(G34,L34,Q34)</f>
        <v>120</v>
      </c>
    </row>
    <row r="35" spans="1:18" ht="26.25" customHeight="1" x14ac:dyDescent="0.2">
      <c r="A35" s="328" t="s">
        <v>64</v>
      </c>
      <c r="B35" s="329"/>
      <c r="C35" s="100"/>
      <c r="D35" s="101"/>
      <c r="E35" s="89"/>
      <c r="F35" s="101">
        <f t="shared" si="7"/>
        <v>0</v>
      </c>
      <c r="G35" s="89">
        <f t="shared" si="8"/>
        <v>0</v>
      </c>
      <c r="H35" s="102"/>
      <c r="I35" s="102"/>
      <c r="J35" s="102"/>
      <c r="K35" s="102">
        <f t="shared" si="9"/>
        <v>0</v>
      </c>
      <c r="L35" s="93">
        <f t="shared" si="10"/>
        <v>0</v>
      </c>
      <c r="M35" s="101">
        <v>60</v>
      </c>
      <c r="N35" s="101">
        <v>20</v>
      </c>
      <c r="O35" s="89"/>
      <c r="P35" s="101">
        <f t="shared" si="11"/>
        <v>2</v>
      </c>
      <c r="Q35" s="104">
        <f t="shared" si="12"/>
        <v>80</v>
      </c>
      <c r="R35" s="105">
        <f>SUM(G35,L35,Q35)</f>
        <v>80</v>
      </c>
    </row>
    <row r="36" spans="1:18" ht="14.25" customHeight="1" x14ac:dyDescent="0.2">
      <c r="A36" s="328" t="s">
        <v>66</v>
      </c>
      <c r="B36" s="329"/>
      <c r="C36" s="100"/>
      <c r="D36" s="101"/>
      <c r="E36" s="101"/>
      <c r="F36" s="101">
        <f t="shared" si="7"/>
        <v>0</v>
      </c>
      <c r="G36" s="89">
        <f t="shared" si="8"/>
        <v>0</v>
      </c>
      <c r="H36" s="102"/>
      <c r="I36" s="102"/>
      <c r="J36" s="102"/>
      <c r="K36" s="102">
        <f t="shared" si="9"/>
        <v>0</v>
      </c>
      <c r="L36" s="93">
        <f t="shared" si="10"/>
        <v>0</v>
      </c>
      <c r="M36" s="101">
        <v>60</v>
      </c>
      <c r="N36" s="101">
        <v>20</v>
      </c>
      <c r="O36" s="101"/>
      <c r="P36" s="101">
        <f t="shared" si="11"/>
        <v>2</v>
      </c>
      <c r="Q36" s="104">
        <f t="shared" si="12"/>
        <v>80</v>
      </c>
      <c r="R36" s="105">
        <f>SUM(G36,L36,Q36)</f>
        <v>80</v>
      </c>
    </row>
    <row r="37" spans="1:18" ht="13.5" customHeight="1" x14ac:dyDescent="0.2">
      <c r="A37" s="332" t="s">
        <v>67</v>
      </c>
      <c r="B37" s="333"/>
      <c r="C37" s="100"/>
      <c r="D37" s="101"/>
      <c r="E37" s="101"/>
      <c r="F37" s="101">
        <f t="shared" si="7"/>
        <v>0</v>
      </c>
      <c r="G37" s="89">
        <f t="shared" si="8"/>
        <v>0</v>
      </c>
      <c r="H37" s="102"/>
      <c r="I37" s="102"/>
      <c r="J37" s="102"/>
      <c r="K37" s="102">
        <f t="shared" si="9"/>
        <v>0</v>
      </c>
      <c r="L37" s="93">
        <f t="shared" si="10"/>
        <v>0</v>
      </c>
      <c r="M37" s="101">
        <v>60</v>
      </c>
      <c r="N37" s="101">
        <v>20</v>
      </c>
      <c r="O37" s="101"/>
      <c r="P37" s="101">
        <f t="shared" si="11"/>
        <v>2</v>
      </c>
      <c r="Q37" s="104">
        <f t="shared" si="12"/>
        <v>80</v>
      </c>
      <c r="R37" s="105">
        <f>SUM(G37,L37,Q37)</f>
        <v>80</v>
      </c>
    </row>
    <row r="38" spans="1:18" ht="13.5" customHeight="1" x14ac:dyDescent="0.2">
      <c r="A38" s="328" t="s">
        <v>110</v>
      </c>
      <c r="B38" s="329"/>
      <c r="C38" s="100"/>
      <c r="D38" s="101"/>
      <c r="E38" s="101"/>
      <c r="F38" s="101">
        <f t="shared" si="7"/>
        <v>0</v>
      </c>
      <c r="G38" s="89">
        <f t="shared" si="8"/>
        <v>0</v>
      </c>
      <c r="H38" s="102"/>
      <c r="I38" s="102"/>
      <c r="J38" s="102"/>
      <c r="K38" s="102">
        <f t="shared" si="9"/>
        <v>0</v>
      </c>
      <c r="L38" s="93">
        <f t="shared" si="10"/>
        <v>0</v>
      </c>
      <c r="M38" s="101">
        <v>60</v>
      </c>
      <c r="N38" s="101">
        <v>20</v>
      </c>
      <c r="O38" s="101"/>
      <c r="P38" s="101">
        <f t="shared" si="11"/>
        <v>2</v>
      </c>
      <c r="Q38" s="104">
        <f t="shared" si="12"/>
        <v>80</v>
      </c>
      <c r="R38" s="105">
        <f t="shared" si="13"/>
        <v>80</v>
      </c>
    </row>
    <row r="39" spans="1:18" ht="14.25" customHeight="1" x14ac:dyDescent="0.2">
      <c r="A39" s="332" t="s">
        <v>68</v>
      </c>
      <c r="B39" s="333"/>
      <c r="C39" s="100"/>
      <c r="D39" s="101"/>
      <c r="E39" s="101"/>
      <c r="F39" s="101">
        <f t="shared" si="7"/>
        <v>0</v>
      </c>
      <c r="G39" s="89">
        <f t="shared" si="8"/>
        <v>0</v>
      </c>
      <c r="H39" s="102"/>
      <c r="I39" s="102"/>
      <c r="J39" s="102"/>
      <c r="K39" s="102">
        <f t="shared" si="9"/>
        <v>0</v>
      </c>
      <c r="L39" s="93">
        <f t="shared" si="10"/>
        <v>0</v>
      </c>
      <c r="M39" s="101">
        <v>20</v>
      </c>
      <c r="N39" s="101">
        <v>100</v>
      </c>
      <c r="O39" s="101"/>
      <c r="P39" s="101">
        <f t="shared" si="11"/>
        <v>3</v>
      </c>
      <c r="Q39" s="104">
        <f t="shared" si="12"/>
        <v>120</v>
      </c>
      <c r="R39" s="123">
        <f t="shared" si="13"/>
        <v>120</v>
      </c>
    </row>
    <row r="40" spans="1:18" ht="13.5" thickBot="1" x14ac:dyDescent="0.25">
      <c r="A40" s="334" t="s">
        <v>111</v>
      </c>
      <c r="B40" s="335"/>
      <c r="C40" s="106"/>
      <c r="D40" s="107"/>
      <c r="E40" s="107"/>
      <c r="F40" s="107">
        <f t="shared" si="7"/>
        <v>0</v>
      </c>
      <c r="G40" s="108">
        <f t="shared" si="8"/>
        <v>0</v>
      </c>
      <c r="H40" s="109"/>
      <c r="I40" s="109"/>
      <c r="J40" s="109"/>
      <c r="K40" s="109">
        <f t="shared" si="9"/>
        <v>0</v>
      </c>
      <c r="L40" s="110">
        <f t="shared" si="10"/>
        <v>0</v>
      </c>
      <c r="M40" s="107">
        <v>40</v>
      </c>
      <c r="N40" s="107">
        <v>40</v>
      </c>
      <c r="O40" s="107"/>
      <c r="P40" s="107">
        <f t="shared" si="11"/>
        <v>2</v>
      </c>
      <c r="Q40" s="111">
        <f t="shared" si="12"/>
        <v>80</v>
      </c>
      <c r="R40" s="112">
        <f t="shared" si="13"/>
        <v>80</v>
      </c>
    </row>
    <row r="41" spans="1:18" ht="43.5" customHeight="1" thickBot="1" x14ac:dyDescent="0.25">
      <c r="A41" s="331" t="s">
        <v>47</v>
      </c>
      <c r="B41" s="253"/>
      <c r="C41" s="87">
        <f>SUM(C28:C40)</f>
        <v>80</v>
      </c>
      <c r="D41" s="88">
        <f>SUM(D28:D40)</f>
        <v>120</v>
      </c>
      <c r="E41" s="88"/>
      <c r="F41" s="88">
        <f>SUM(F28:F40)</f>
        <v>5</v>
      </c>
      <c r="G41" s="88">
        <f>SUM(G28:G40)</f>
        <v>200</v>
      </c>
      <c r="H41" s="124">
        <f>SUM(H28:H40)</f>
        <v>260</v>
      </c>
      <c r="I41" s="124">
        <f>SUM(I28:I40)</f>
        <v>220</v>
      </c>
      <c r="J41" s="124"/>
      <c r="K41" s="124">
        <f>SUM(K28:K40)</f>
        <v>12</v>
      </c>
      <c r="L41" s="125">
        <f>SUM(L28:L40)</f>
        <v>480</v>
      </c>
      <c r="M41" s="88">
        <f>SUM(M28:M40)</f>
        <v>300</v>
      </c>
      <c r="N41" s="88">
        <f>SUM(N28:N40)</f>
        <v>220</v>
      </c>
      <c r="O41" s="88"/>
      <c r="P41" s="88">
        <f>SUM(P28:P40)</f>
        <v>13</v>
      </c>
      <c r="Q41" s="94">
        <f>SUM(Q28:Q40)</f>
        <v>520</v>
      </c>
      <c r="R41" s="116">
        <f t="shared" si="13"/>
        <v>1200</v>
      </c>
    </row>
    <row r="42" spans="1:18" ht="43.5" customHeight="1" thickBot="1" x14ac:dyDescent="0.25">
      <c r="A42" s="251" t="s">
        <v>189</v>
      </c>
      <c r="B42" s="252"/>
      <c r="C42" s="126">
        <f>SUM(C20,C25,C41)</f>
        <v>856</v>
      </c>
      <c r="D42" s="127">
        <f>SUM(D20,D25,D41)</f>
        <v>344</v>
      </c>
      <c r="E42" s="127"/>
      <c r="F42" s="127">
        <f>SUM(F20,F25,F41)</f>
        <v>30</v>
      </c>
      <c r="G42" s="127">
        <f>SUM(G20,G25,G41)</f>
        <v>1200</v>
      </c>
      <c r="H42" s="122">
        <f>SUM(H20,H25,H41)</f>
        <v>1004</v>
      </c>
      <c r="I42" s="122">
        <f>SUM(I20,I25,I41)</f>
        <v>436</v>
      </c>
      <c r="J42" s="122"/>
      <c r="K42" s="122">
        <f>SUM(K20,K25,K41)</f>
        <v>36</v>
      </c>
      <c r="L42" s="122">
        <f>SUM(L20,L25,L41)</f>
        <v>1440</v>
      </c>
      <c r="M42" s="127">
        <f>SUM(M20,M25,M41)</f>
        <v>648</v>
      </c>
      <c r="N42" s="127">
        <f>SUM(N20,N25,N41)</f>
        <v>312</v>
      </c>
      <c r="O42" s="127"/>
      <c r="P42" s="127">
        <f>SUM(P20,P25,P41)</f>
        <v>24</v>
      </c>
      <c r="Q42" s="128">
        <f>SUM(Q20,Q25,Q41)</f>
        <v>960</v>
      </c>
      <c r="R42" s="116">
        <f>SUM(R20,R25,R41)</f>
        <v>3600</v>
      </c>
    </row>
    <row r="43" spans="1:18" ht="43.5" customHeight="1" thickBot="1" x14ac:dyDescent="0.25">
      <c r="A43" s="251" t="s">
        <v>190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7">
        <v>3000</v>
      </c>
    </row>
    <row r="44" spans="1:18" ht="21" customHeight="1" thickBot="1" x14ac:dyDescent="0.25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27" customHeight="1" thickBot="1" x14ac:dyDescent="0.25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27" customHeight="1" thickBot="1" x14ac:dyDescent="0.25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customHeight="1" thickBot="1" x14ac:dyDescent="0.25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25.5" customHeight="1" thickBot="1" x14ac:dyDescent="0.25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17.25" customHeight="1" thickBot="1" x14ac:dyDescent="0.25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20.25" customHeight="1" thickBot="1" x14ac:dyDescent="0.25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21" customHeight="1" thickBot="1" x14ac:dyDescent="0.25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8.75" customHeight="1" thickBot="1" x14ac:dyDescent="0.25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20.25" customHeight="1" thickBot="1" x14ac:dyDescent="0.25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ht="4.5" customHeight="1" x14ac:dyDescent="0.2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40:B40"/>
    <mergeCell ref="A45:B45"/>
    <mergeCell ref="A41:B41"/>
    <mergeCell ref="C48:Q48"/>
    <mergeCell ref="A49:B49"/>
    <mergeCell ref="A42:B42"/>
    <mergeCell ref="A44:R44"/>
    <mergeCell ref="A47:R47"/>
    <mergeCell ref="A48:B48"/>
    <mergeCell ref="A39:B39"/>
    <mergeCell ref="A30:B30"/>
    <mergeCell ref="A32:B32"/>
    <mergeCell ref="A50:Q50"/>
    <mergeCell ref="A38:B38"/>
    <mergeCell ref="A37:B37"/>
    <mergeCell ref="A43:B43"/>
    <mergeCell ref="C43:Q43"/>
    <mergeCell ref="A46:B46"/>
    <mergeCell ref="C46:Q46"/>
    <mergeCell ref="A26:B26"/>
    <mergeCell ref="A24:B24"/>
    <mergeCell ref="A29:B29"/>
    <mergeCell ref="A34:B34"/>
    <mergeCell ref="A35:B35"/>
    <mergeCell ref="A36:B36"/>
    <mergeCell ref="A13:A15"/>
    <mergeCell ref="A16:A19"/>
    <mergeCell ref="A6:B6"/>
    <mergeCell ref="A28:B28"/>
    <mergeCell ref="A27:R27"/>
    <mergeCell ref="A33:B33"/>
    <mergeCell ref="A31:B31"/>
    <mergeCell ref="A20:B20"/>
    <mergeCell ref="A21:R21"/>
    <mergeCell ref="A25:B25"/>
    <mergeCell ref="A1:R1"/>
    <mergeCell ref="A2:R2"/>
    <mergeCell ref="A4:R4"/>
    <mergeCell ref="A5:B5"/>
    <mergeCell ref="C5:G5"/>
    <mergeCell ref="H5:L5"/>
    <mergeCell ref="M5:Q5"/>
    <mergeCell ref="R5:R6"/>
    <mergeCell ref="C49:Q49"/>
    <mergeCell ref="A52:Q52"/>
    <mergeCell ref="A53:Q53"/>
    <mergeCell ref="A54:R55"/>
    <mergeCell ref="A51:Q51"/>
    <mergeCell ref="A3:R3"/>
    <mergeCell ref="A22:B22"/>
    <mergeCell ref="A23:B23"/>
    <mergeCell ref="A7:R7"/>
    <mergeCell ref="A8:A11"/>
  </mergeCells>
  <pageMargins left="0.31496062992125984" right="0.31496062992125984" top="0.39370078740157483" bottom="0.39370078740157483" header="0.31496062992125984" footer="0.31496062992125984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8F46B-0582-46C9-9654-37F1B946E723}">
  <sheetPr>
    <pageSetUpPr fitToPage="1"/>
  </sheetPr>
  <dimension ref="A1:R55"/>
  <sheetViews>
    <sheetView topLeftCell="A49" workbookViewId="0">
      <selection activeCell="U49" sqref="U49"/>
    </sheetView>
  </sheetViews>
  <sheetFormatPr defaultRowHeight="15" x14ac:dyDescent="0.25"/>
  <cols>
    <col min="1" max="1" width="17.140625" customWidth="1"/>
    <col min="2" max="2" width="21.710937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4" width="6.28515625" customWidth="1"/>
    <col min="15" max="17" width="6.7109375" customWidth="1"/>
    <col min="18" max="18" width="7.57031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90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89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96</v>
      </c>
      <c r="I8" s="97">
        <v>24</v>
      </c>
      <c r="J8" s="97"/>
      <c r="K8" s="97">
        <f>IF(L8=160,4,IF(L8=120,3,IF(L8=80,2,IF(L8=40,1,0))))</f>
        <v>3</v>
      </c>
      <c r="L8" s="98">
        <f>SUM(H8,I8)</f>
        <v>120</v>
      </c>
      <c r="M8" s="96">
        <v>64</v>
      </c>
      <c r="N8" s="96">
        <v>16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64</v>
      </c>
      <c r="D9" s="101">
        <v>16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5">
      <c r="A10" s="272"/>
      <c r="B10" s="137" t="s">
        <v>63</v>
      </c>
      <c r="C10" s="100">
        <v>64</v>
      </c>
      <c r="D10" s="101">
        <v>16</v>
      </c>
      <c r="E10" s="101"/>
      <c r="F10" s="101">
        <f t="shared" si="0"/>
        <v>2</v>
      </c>
      <c r="G10" s="89">
        <f t="shared" si="1"/>
        <v>80</v>
      </c>
      <c r="H10" s="102">
        <v>64</v>
      </c>
      <c r="I10" s="102">
        <v>16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x14ac:dyDescent="0.25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100">
        <v>96</v>
      </c>
      <c r="D12" s="101">
        <v>24</v>
      </c>
      <c r="E12" s="101"/>
      <c r="F12" s="101">
        <f t="shared" si="0"/>
        <v>3</v>
      </c>
      <c r="G12" s="89">
        <f t="shared" si="1"/>
        <v>120</v>
      </c>
      <c r="H12" s="102">
        <v>96</v>
      </c>
      <c r="I12" s="102">
        <v>24</v>
      </c>
      <c r="J12" s="102"/>
      <c r="K12" s="102">
        <f t="shared" si="2"/>
        <v>3</v>
      </c>
      <c r="L12" s="93">
        <f t="shared" si="3"/>
        <v>120</v>
      </c>
      <c r="M12" s="101">
        <v>96</v>
      </c>
      <c r="N12" s="101">
        <v>24</v>
      </c>
      <c r="O12" s="101"/>
      <c r="P12" s="101">
        <f t="shared" si="4"/>
        <v>3</v>
      </c>
      <c r="Q12" s="104">
        <f t="shared" si="5"/>
        <v>120</v>
      </c>
      <c r="R12" s="105">
        <f t="shared" si="6"/>
        <v>360</v>
      </c>
    </row>
    <row r="13" spans="1:18" x14ac:dyDescent="0.25">
      <c r="A13" s="273" t="s">
        <v>19</v>
      </c>
      <c r="B13" s="137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/>
      <c r="N13" s="101"/>
      <c r="O13" s="89"/>
      <c r="P13" s="101">
        <f t="shared" si="4"/>
        <v>0</v>
      </c>
      <c r="Q13" s="104">
        <f t="shared" si="5"/>
        <v>0</v>
      </c>
      <c r="R13" s="105">
        <f t="shared" si="6"/>
        <v>160</v>
      </c>
    </row>
    <row r="14" spans="1:18" x14ac:dyDescent="0.25">
      <c r="A14" s="273"/>
      <c r="B14" s="137" t="s">
        <v>21</v>
      </c>
      <c r="C14" s="100">
        <v>64</v>
      </c>
      <c r="D14" s="101">
        <v>16</v>
      </c>
      <c r="E14" s="101"/>
      <c r="F14" s="101">
        <f t="shared" si="0"/>
        <v>2</v>
      </c>
      <c r="G14" s="89">
        <f t="shared" si="1"/>
        <v>80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240</v>
      </c>
    </row>
    <row r="15" spans="1:18" x14ac:dyDescent="0.25">
      <c r="A15" s="273"/>
      <c r="B15" s="137" t="s">
        <v>22</v>
      </c>
      <c r="C15" s="100">
        <v>64</v>
      </c>
      <c r="D15" s="101">
        <v>16</v>
      </c>
      <c r="E15" s="101"/>
      <c r="F15" s="101">
        <f t="shared" si="0"/>
        <v>2</v>
      </c>
      <c r="G15" s="89">
        <f t="shared" si="1"/>
        <v>80</v>
      </c>
      <c r="H15" s="102">
        <v>64</v>
      </c>
      <c r="I15" s="102">
        <v>16</v>
      </c>
      <c r="J15" s="102"/>
      <c r="K15" s="102">
        <f t="shared" si="2"/>
        <v>2</v>
      </c>
      <c r="L15" s="93">
        <f t="shared" si="3"/>
        <v>80</v>
      </c>
      <c r="M15" s="101"/>
      <c r="N15" s="101"/>
      <c r="O15" s="101"/>
      <c r="P15" s="101">
        <f t="shared" si="4"/>
        <v>0</v>
      </c>
      <c r="Q15" s="104">
        <f t="shared" si="5"/>
        <v>0</v>
      </c>
      <c r="R15" s="105">
        <f t="shared" si="6"/>
        <v>160</v>
      </c>
    </row>
    <row r="16" spans="1:18" x14ac:dyDescent="0.25">
      <c r="A16" s="273" t="s">
        <v>23</v>
      </c>
      <c r="B16" s="137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32</v>
      </c>
      <c r="D18" s="101">
        <v>8</v>
      </c>
      <c r="E18" s="89"/>
      <c r="F18" s="101">
        <f t="shared" si="0"/>
        <v>1</v>
      </c>
      <c r="G18" s="89">
        <f t="shared" si="1"/>
        <v>40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>
        <v>32</v>
      </c>
      <c r="N18" s="101">
        <v>8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32</v>
      </c>
      <c r="D19" s="107">
        <v>8</v>
      </c>
      <c r="E19" s="108"/>
      <c r="F19" s="107">
        <f t="shared" si="0"/>
        <v>1</v>
      </c>
      <c r="G19" s="108">
        <f>SUM(C19,D19)</f>
        <v>40</v>
      </c>
      <c r="H19" s="109">
        <v>32</v>
      </c>
      <c r="I19" s="109">
        <v>8</v>
      </c>
      <c r="J19" s="109"/>
      <c r="K19" s="109">
        <f t="shared" si="2"/>
        <v>1</v>
      </c>
      <c r="L19" s="110">
        <f t="shared" si="3"/>
        <v>40</v>
      </c>
      <c r="M19" s="107">
        <v>32</v>
      </c>
      <c r="N19" s="107">
        <v>8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744</v>
      </c>
      <c r="D20" s="113">
        <f>SUM(D8:D19)</f>
        <v>216</v>
      </c>
      <c r="E20" s="114"/>
      <c r="F20" s="113">
        <f>SUM(F8:F19)</f>
        <v>24</v>
      </c>
      <c r="G20" s="113">
        <f>SUM(G8:G19)</f>
        <v>960</v>
      </c>
      <c r="H20" s="115">
        <f>SUM(H8:H19)</f>
        <v>680</v>
      </c>
      <c r="I20" s="115">
        <f>SUM(I8:I19)</f>
        <v>200</v>
      </c>
      <c r="J20" s="115"/>
      <c r="K20" s="115">
        <f>SUM(K8:K19)</f>
        <v>22</v>
      </c>
      <c r="L20" s="115">
        <f>SUM(L8:L19)</f>
        <v>880</v>
      </c>
      <c r="M20" s="113">
        <f>SUM(M8:M19)</f>
        <v>288</v>
      </c>
      <c r="N20" s="113">
        <f>SUM(N8:N19)</f>
        <v>72</v>
      </c>
      <c r="O20" s="114"/>
      <c r="P20" s="113">
        <f>SUM(P8:P19)</f>
        <v>9</v>
      </c>
      <c r="Q20" s="113">
        <f>SUM(Q8:Q19)</f>
        <v>360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 t="s">
        <v>62</v>
      </c>
      <c r="B22" s="258"/>
      <c r="C22" s="95">
        <v>32</v>
      </c>
      <c r="D22" s="96">
        <v>8</v>
      </c>
      <c r="E22" s="84"/>
      <c r="F22" s="96">
        <f>IF(G22=160,4,IF(G22=120,3,IF(G22=80,2,IF(G22=40,1,0))))</f>
        <v>1</v>
      </c>
      <c r="G22" s="84">
        <f>SUM(C22,D22)</f>
        <v>40</v>
      </c>
      <c r="H22" s="97"/>
      <c r="I22" s="97"/>
      <c r="J22" s="97"/>
      <c r="K22" s="97">
        <f>IF(L22=160,4,IF(L22=120,3,IF(L22=80,2,IF(L22=40,1,0))))</f>
        <v>0</v>
      </c>
      <c r="L22" s="98">
        <f>SUM(H22,I22)</f>
        <v>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x14ac:dyDescent="0.25">
      <c r="A23" s="259" t="s">
        <v>31</v>
      </c>
      <c r="B23" s="260"/>
      <c r="C23" s="100"/>
      <c r="D23" s="101"/>
      <c r="E23" s="101"/>
      <c r="F23" s="101">
        <f>IF(G23=160,4,IF(G23=120,3,IF(G23=80,2,IF(G23=40,1,0))))</f>
        <v>0</v>
      </c>
      <c r="G23" s="89">
        <f>SUM(C23,D23)</f>
        <v>0</v>
      </c>
      <c r="H23" s="102">
        <v>64</v>
      </c>
      <c r="I23" s="102">
        <v>16</v>
      </c>
      <c r="J23" s="93"/>
      <c r="K23" s="102">
        <f>IF(L23=160,4,IF(L23=120,3,IF(L23=80,2,IF(L23=40,1,0))))</f>
        <v>2</v>
      </c>
      <c r="L23" s="93">
        <f>SUM(H23,I23)</f>
        <v>80</v>
      </c>
      <c r="M23" s="101"/>
      <c r="N23" s="101"/>
      <c r="O23" s="101"/>
      <c r="P23" s="101">
        <f>IF(Q23=160,4,IF(Q23=120,3,IF(Q23=80,2,IF(Q23=40,1,0))))</f>
        <v>0</v>
      </c>
      <c r="Q23" s="104">
        <f>SUM(M23,N23)</f>
        <v>0</v>
      </c>
      <c r="R23" s="118">
        <f>SUM(G23,L23,Q23)</f>
        <v>80</v>
      </c>
    </row>
    <row r="24" spans="1:18" ht="30" customHeight="1" thickBot="1" x14ac:dyDescent="0.3">
      <c r="A24" s="261" t="s">
        <v>61</v>
      </c>
      <c r="B24" s="262"/>
      <c r="C24" s="106"/>
      <c r="D24" s="107"/>
      <c r="E24" s="107"/>
      <c r="F24" s="107">
        <f>IF(G24=160,4,IF(G24=120,3,IF(G24=80,2,IF(G24=40,1,0))))</f>
        <v>0</v>
      </c>
      <c r="G24" s="108">
        <f>SUM(C24,D24)</f>
        <v>0</v>
      </c>
      <c r="H24" s="109"/>
      <c r="I24" s="109"/>
      <c r="J24" s="110"/>
      <c r="K24" s="109">
        <f>IF(L24=160,4,IF(L24=120,3,IF(L24=80,2,IF(L24=40,1,0))))</f>
        <v>0</v>
      </c>
      <c r="L24" s="110">
        <f>SUM(H24,I24)</f>
        <v>0</v>
      </c>
      <c r="M24" s="107">
        <v>60</v>
      </c>
      <c r="N24" s="107">
        <v>20</v>
      </c>
      <c r="O24" s="107"/>
      <c r="P24" s="107">
        <f>IF(Q24=160,4,IF(Q24=120,3,IF(Q24=80,2,IF(Q24=40,1,0))))</f>
        <v>2</v>
      </c>
      <c r="Q24" s="111">
        <f>SUM(M24,N24)</f>
        <v>80</v>
      </c>
      <c r="R24" s="119">
        <f>SUM(G24,L24,Q24)</f>
        <v>80</v>
      </c>
    </row>
    <row r="25" spans="1:18" ht="19.5" customHeight="1" thickBot="1" x14ac:dyDescent="0.3">
      <c r="A25" s="241" t="s">
        <v>34</v>
      </c>
      <c r="B25" s="242"/>
      <c r="C25" s="120">
        <f>SUM(C22:C24)</f>
        <v>32</v>
      </c>
      <c r="D25" s="113">
        <f>SUM(D22:D24)</f>
        <v>8</v>
      </c>
      <c r="E25" s="113"/>
      <c r="F25" s="113">
        <f>SUM(F22:F24)</f>
        <v>1</v>
      </c>
      <c r="G25" s="113">
        <f>SUM(G22:G24)</f>
        <v>40</v>
      </c>
      <c r="H25" s="115">
        <f>SUM(H22:H24)</f>
        <v>64</v>
      </c>
      <c r="I25" s="115">
        <f>SUM(I22:I24)</f>
        <v>16</v>
      </c>
      <c r="J25" s="115"/>
      <c r="K25" s="115">
        <f>SUM(K22:K24)</f>
        <v>2</v>
      </c>
      <c r="L25" s="115">
        <f>SUM(L22:L24)</f>
        <v>80</v>
      </c>
      <c r="M25" s="113">
        <f>SUM(M22:M24)</f>
        <v>60</v>
      </c>
      <c r="N25" s="113">
        <f>SUM(N22:N24)</f>
        <v>20</v>
      </c>
      <c r="O25" s="113"/>
      <c r="P25" s="113">
        <f>SUM(P22:P24)</f>
        <v>2</v>
      </c>
      <c r="Q25" s="121">
        <f>SUM(Q22:Q24)</f>
        <v>80</v>
      </c>
      <c r="R25" s="116">
        <f>SUM(G25,L25,Q25)</f>
        <v>200</v>
      </c>
    </row>
    <row r="26" spans="1:18" ht="29.25" customHeight="1" thickBot="1" x14ac:dyDescent="0.3">
      <c r="A26" s="331" t="s">
        <v>35</v>
      </c>
      <c r="B26" s="253"/>
      <c r="C26" s="120">
        <f>SUM(C20,C25)</f>
        <v>776</v>
      </c>
      <c r="D26" s="113">
        <f>SUM(D20,D25)</f>
        <v>224</v>
      </c>
      <c r="E26" s="113"/>
      <c r="F26" s="113">
        <f>SUM(F20,F25)</f>
        <v>25</v>
      </c>
      <c r="G26" s="113">
        <f>SUM(G20,G25)</f>
        <v>1000</v>
      </c>
      <c r="H26" s="122">
        <f>SUM(H20,H25)</f>
        <v>744</v>
      </c>
      <c r="I26" s="122">
        <f>SUM(I20,I25)</f>
        <v>216</v>
      </c>
      <c r="J26" s="122"/>
      <c r="K26" s="122">
        <f>SUM(K20,K25)</f>
        <v>24</v>
      </c>
      <c r="L26" s="122">
        <f>SUM(L20,L25)</f>
        <v>960</v>
      </c>
      <c r="M26" s="113">
        <f>SUM(M20,M25)</f>
        <v>348</v>
      </c>
      <c r="N26" s="113">
        <f>SUM(N20,N25)</f>
        <v>92</v>
      </c>
      <c r="O26" s="113"/>
      <c r="P26" s="113">
        <f>SUM(P20,P25)</f>
        <v>11</v>
      </c>
      <c r="Q26" s="121">
        <f>SUM(Q25,Q20)</f>
        <v>440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ht="26.25" customHeight="1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17.25" customHeight="1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43.5" customHeight="1" thickBot="1" x14ac:dyDescent="0.3">
      <c r="A42" s="251" t="s">
        <v>189</v>
      </c>
      <c r="B42" s="252"/>
      <c r="C42" s="126">
        <f>SUM(C20,C25,C41)</f>
        <v>776</v>
      </c>
      <c r="D42" s="127">
        <f>SUM(D20,D25,D41)</f>
        <v>224</v>
      </c>
      <c r="E42" s="127"/>
      <c r="F42" s="127">
        <f>SUM(F20,F25,F41)</f>
        <v>25</v>
      </c>
      <c r="G42" s="127">
        <f>SUM(G20,G25,G41)</f>
        <v>1000</v>
      </c>
      <c r="H42" s="122">
        <f>SUM(H20,H25,H41)</f>
        <v>744</v>
      </c>
      <c r="I42" s="122">
        <f>SUM(I20,I25,I41)</f>
        <v>216</v>
      </c>
      <c r="J42" s="122"/>
      <c r="K42" s="122">
        <f>SUM(K20,K25,K41)</f>
        <v>24</v>
      </c>
      <c r="L42" s="122">
        <f>SUM(L20,L25,L41)</f>
        <v>960</v>
      </c>
      <c r="M42" s="127">
        <f>SUM(M20,M25,M41)</f>
        <v>348</v>
      </c>
      <c r="N42" s="127">
        <f>SUM(N20,N25,N41)</f>
        <v>92</v>
      </c>
      <c r="O42" s="127"/>
      <c r="P42" s="127">
        <f>SUM(P20,P25,P41)</f>
        <v>11</v>
      </c>
      <c r="Q42" s="128">
        <f>SUM(Q20,Q25,Q41)</f>
        <v>440</v>
      </c>
      <c r="R42" s="116">
        <f>SUM(R20,R25,R41)</f>
        <v>3600</v>
      </c>
    </row>
    <row r="43" spans="1:18" ht="39" customHeight="1" thickBot="1" x14ac:dyDescent="0.3">
      <c r="A43" s="251" t="s">
        <v>190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31.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30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21.75" customHeight="1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27.75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21.75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19.5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20.25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8.75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18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ht="6" customHeight="1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  <pageSetup paperSize="9" scale="94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2C35A-A7E9-4E40-A12C-85E61617BA4F}">
  <dimension ref="A1:R55"/>
  <sheetViews>
    <sheetView topLeftCell="A43" workbookViewId="0">
      <selection activeCell="T47" sqref="T47"/>
    </sheetView>
  </sheetViews>
  <sheetFormatPr defaultRowHeight="15" x14ac:dyDescent="0.25"/>
  <cols>
    <col min="1" max="1" width="20.28515625" customWidth="1"/>
    <col min="2" max="2" width="20.85546875" customWidth="1"/>
    <col min="3" max="4" width="6.28515625" customWidth="1"/>
    <col min="5" max="5" width="6.140625" customWidth="1"/>
    <col min="6" max="6" width="6.7109375" customWidth="1"/>
    <col min="7" max="10" width="6.28515625" customWidth="1"/>
    <col min="11" max="12" width="6.7109375" customWidth="1"/>
    <col min="13" max="15" width="6.28515625" customWidth="1"/>
    <col min="16" max="17" width="6.7109375" customWidth="1"/>
    <col min="18" max="18" width="7.57031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91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93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89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96</v>
      </c>
      <c r="I8" s="97">
        <v>24</v>
      </c>
      <c r="J8" s="97"/>
      <c r="K8" s="97">
        <f>IF(L8=160,4,IF(L8=120,3,IF(L8=80,2,IF(L8=40,1,0))))</f>
        <v>3</v>
      </c>
      <c r="L8" s="98">
        <f>SUM(H8,I8)</f>
        <v>120</v>
      </c>
      <c r="M8" s="96">
        <v>64</v>
      </c>
      <c r="N8" s="96">
        <v>16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64</v>
      </c>
      <c r="D9" s="101">
        <v>16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5">
      <c r="A10" s="272"/>
      <c r="B10" s="137" t="s">
        <v>63</v>
      </c>
      <c r="C10" s="100">
        <v>64</v>
      </c>
      <c r="D10" s="101">
        <v>16</v>
      </c>
      <c r="E10" s="101"/>
      <c r="F10" s="101">
        <f t="shared" si="0"/>
        <v>2</v>
      </c>
      <c r="G10" s="89">
        <f t="shared" si="1"/>
        <v>80</v>
      </c>
      <c r="H10" s="102">
        <v>64</v>
      </c>
      <c r="I10" s="102">
        <v>16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x14ac:dyDescent="0.25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100">
        <v>96</v>
      </c>
      <c r="D12" s="101">
        <v>24</v>
      </c>
      <c r="E12" s="101"/>
      <c r="F12" s="101">
        <f t="shared" si="0"/>
        <v>3</v>
      </c>
      <c r="G12" s="89">
        <f t="shared" si="1"/>
        <v>120</v>
      </c>
      <c r="H12" s="102">
        <v>96</v>
      </c>
      <c r="I12" s="102">
        <v>24</v>
      </c>
      <c r="J12" s="102"/>
      <c r="K12" s="102">
        <f t="shared" si="2"/>
        <v>3</v>
      </c>
      <c r="L12" s="93">
        <f t="shared" si="3"/>
        <v>120</v>
      </c>
      <c r="M12" s="101">
        <v>96</v>
      </c>
      <c r="N12" s="101">
        <v>24</v>
      </c>
      <c r="O12" s="101"/>
      <c r="P12" s="101">
        <f t="shared" si="4"/>
        <v>3</v>
      </c>
      <c r="Q12" s="104">
        <f t="shared" si="5"/>
        <v>120</v>
      </c>
      <c r="R12" s="105">
        <f t="shared" si="6"/>
        <v>360</v>
      </c>
    </row>
    <row r="13" spans="1:18" x14ac:dyDescent="0.25">
      <c r="A13" s="273" t="s">
        <v>19</v>
      </c>
      <c r="B13" s="137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/>
      <c r="N13" s="101"/>
      <c r="O13" s="89"/>
      <c r="P13" s="101">
        <f t="shared" si="4"/>
        <v>0</v>
      </c>
      <c r="Q13" s="104">
        <f t="shared" si="5"/>
        <v>0</v>
      </c>
      <c r="R13" s="105">
        <f t="shared" si="6"/>
        <v>160</v>
      </c>
    </row>
    <row r="14" spans="1:18" x14ac:dyDescent="0.25">
      <c r="A14" s="273"/>
      <c r="B14" s="137" t="s">
        <v>21</v>
      </c>
      <c r="C14" s="100">
        <v>64</v>
      </c>
      <c r="D14" s="101">
        <v>16</v>
      </c>
      <c r="E14" s="101"/>
      <c r="F14" s="101">
        <f t="shared" si="0"/>
        <v>2</v>
      </c>
      <c r="G14" s="89">
        <f t="shared" si="1"/>
        <v>80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240</v>
      </c>
    </row>
    <row r="15" spans="1:18" x14ac:dyDescent="0.25">
      <c r="A15" s="273"/>
      <c r="B15" s="137" t="s">
        <v>22</v>
      </c>
      <c r="C15" s="100">
        <v>64</v>
      </c>
      <c r="D15" s="101">
        <v>16</v>
      </c>
      <c r="E15" s="101"/>
      <c r="F15" s="101">
        <f t="shared" si="0"/>
        <v>2</v>
      </c>
      <c r="G15" s="89">
        <f t="shared" si="1"/>
        <v>80</v>
      </c>
      <c r="H15" s="102">
        <v>64</v>
      </c>
      <c r="I15" s="102">
        <v>16</v>
      </c>
      <c r="J15" s="102"/>
      <c r="K15" s="102">
        <f t="shared" si="2"/>
        <v>2</v>
      </c>
      <c r="L15" s="93">
        <f t="shared" si="3"/>
        <v>80</v>
      </c>
      <c r="M15" s="101"/>
      <c r="N15" s="101"/>
      <c r="O15" s="101"/>
      <c r="P15" s="101">
        <f t="shared" si="4"/>
        <v>0</v>
      </c>
      <c r="Q15" s="104">
        <f t="shared" si="5"/>
        <v>0</v>
      </c>
      <c r="R15" s="105">
        <f t="shared" si="6"/>
        <v>160</v>
      </c>
    </row>
    <row r="16" spans="1:18" x14ac:dyDescent="0.25">
      <c r="A16" s="273" t="s">
        <v>23</v>
      </c>
      <c r="B16" s="137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32</v>
      </c>
      <c r="D18" s="101">
        <v>8</v>
      </c>
      <c r="E18" s="89"/>
      <c r="F18" s="101">
        <f t="shared" si="0"/>
        <v>1</v>
      </c>
      <c r="G18" s="89">
        <f t="shared" si="1"/>
        <v>40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>
        <v>32</v>
      </c>
      <c r="N18" s="101">
        <v>8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32</v>
      </c>
      <c r="D19" s="107">
        <v>8</v>
      </c>
      <c r="E19" s="108"/>
      <c r="F19" s="107">
        <f t="shared" si="0"/>
        <v>1</v>
      </c>
      <c r="G19" s="108">
        <f>SUM(C19,D19)</f>
        <v>40</v>
      </c>
      <c r="H19" s="109">
        <v>32</v>
      </c>
      <c r="I19" s="109">
        <v>8</v>
      </c>
      <c r="J19" s="109"/>
      <c r="K19" s="109">
        <f t="shared" si="2"/>
        <v>1</v>
      </c>
      <c r="L19" s="110">
        <f t="shared" si="3"/>
        <v>40</v>
      </c>
      <c r="M19" s="107">
        <v>32</v>
      </c>
      <c r="N19" s="107">
        <v>8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744</v>
      </c>
      <c r="D20" s="113">
        <f>SUM(D8:D19)</f>
        <v>216</v>
      </c>
      <c r="E20" s="114"/>
      <c r="F20" s="113">
        <f>SUM(F8:F19)</f>
        <v>24</v>
      </c>
      <c r="G20" s="113">
        <f>SUM(G8:G19)</f>
        <v>960</v>
      </c>
      <c r="H20" s="115">
        <f>SUM(H8:H19)</f>
        <v>680</v>
      </c>
      <c r="I20" s="115">
        <f>SUM(I8:I19)</f>
        <v>200</v>
      </c>
      <c r="J20" s="115"/>
      <c r="K20" s="115">
        <f>SUM(K8:K19)</f>
        <v>22</v>
      </c>
      <c r="L20" s="115">
        <f>SUM(L8:L19)</f>
        <v>880</v>
      </c>
      <c r="M20" s="113">
        <f>SUM(M8:M19)</f>
        <v>288</v>
      </c>
      <c r="N20" s="113">
        <f>SUM(N8:N19)</f>
        <v>72</v>
      </c>
      <c r="O20" s="114"/>
      <c r="P20" s="113">
        <f>SUM(P8:P19)</f>
        <v>9</v>
      </c>
      <c r="Q20" s="113">
        <f>SUM(Q8:Q19)</f>
        <v>360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/>
      <c r="B22" s="258"/>
      <c r="C22" s="95"/>
      <c r="D22" s="96"/>
      <c r="E22" s="84"/>
      <c r="F22" s="96"/>
      <c r="G22" s="84"/>
      <c r="H22" s="97"/>
      <c r="I22" s="97"/>
      <c r="J22" s="97"/>
      <c r="K22" s="97"/>
      <c r="L22" s="98"/>
      <c r="M22" s="96"/>
      <c r="N22" s="96"/>
      <c r="O22" s="84"/>
      <c r="P22" s="96"/>
      <c r="Q22" s="85"/>
      <c r="R22" s="117"/>
    </row>
    <row r="23" spans="1:18" x14ac:dyDescent="0.25">
      <c r="A23" s="259"/>
      <c r="B23" s="260"/>
      <c r="C23" s="100"/>
      <c r="D23" s="101"/>
      <c r="E23" s="101"/>
      <c r="F23" s="101"/>
      <c r="G23" s="89"/>
      <c r="H23" s="102"/>
      <c r="I23" s="102"/>
      <c r="J23" s="93"/>
      <c r="K23" s="102"/>
      <c r="L23" s="93"/>
      <c r="M23" s="101"/>
      <c r="N23" s="101"/>
      <c r="O23" s="101"/>
      <c r="P23" s="101"/>
      <c r="Q23" s="104"/>
      <c r="R23" s="118"/>
    </row>
    <row r="24" spans="1:18" ht="15.75" thickBot="1" x14ac:dyDescent="0.3">
      <c r="A24" s="261"/>
      <c r="B24" s="262"/>
      <c r="C24" s="106"/>
      <c r="D24" s="107"/>
      <c r="E24" s="107"/>
      <c r="F24" s="107"/>
      <c r="G24" s="108"/>
      <c r="H24" s="109"/>
      <c r="I24" s="109"/>
      <c r="J24" s="110"/>
      <c r="K24" s="109"/>
      <c r="L24" s="110"/>
      <c r="M24" s="107"/>
      <c r="N24" s="107"/>
      <c r="O24" s="107"/>
      <c r="P24" s="107"/>
      <c r="Q24" s="111"/>
      <c r="R24" s="119"/>
    </row>
    <row r="25" spans="1:18" ht="19.5" customHeight="1" thickBot="1" x14ac:dyDescent="0.3">
      <c r="A25" s="241" t="s">
        <v>34</v>
      </c>
      <c r="B25" s="242"/>
      <c r="C25" s="120">
        <f>SUM(C22:C24)</f>
        <v>0</v>
      </c>
      <c r="D25" s="113">
        <f>SUM(D22:D24)</f>
        <v>0</v>
      </c>
      <c r="E25" s="113"/>
      <c r="F25" s="113">
        <f>SUM(F22:F24)</f>
        <v>0</v>
      </c>
      <c r="G25" s="113">
        <f>SUM(G22:G24)</f>
        <v>0</v>
      </c>
      <c r="H25" s="115">
        <f>SUM(H22:H24)</f>
        <v>0</v>
      </c>
      <c r="I25" s="115">
        <f>SUM(I22:I24)</f>
        <v>0</v>
      </c>
      <c r="J25" s="115"/>
      <c r="K25" s="115">
        <f>SUM(K22:K24)</f>
        <v>0</v>
      </c>
      <c r="L25" s="115">
        <f>SUM(L22:L24)</f>
        <v>0</v>
      </c>
      <c r="M25" s="113">
        <f>SUM(M22:M24)</f>
        <v>0</v>
      </c>
      <c r="N25" s="113">
        <f>SUM(N22:N24)</f>
        <v>0</v>
      </c>
      <c r="O25" s="113"/>
      <c r="P25" s="113">
        <f>SUM(P22:P24)</f>
        <v>0</v>
      </c>
      <c r="Q25" s="121">
        <f>SUM(Q22:Q24)</f>
        <v>0</v>
      </c>
      <c r="R25" s="116">
        <v>200</v>
      </c>
    </row>
    <row r="26" spans="1:18" ht="27.75" customHeight="1" thickBot="1" x14ac:dyDescent="0.3">
      <c r="A26" s="331" t="s">
        <v>35</v>
      </c>
      <c r="B26" s="253"/>
      <c r="C26" s="120">
        <f>SUM(C20,C25)</f>
        <v>744</v>
      </c>
      <c r="D26" s="113">
        <f>SUM(D20,D25)</f>
        <v>216</v>
      </c>
      <c r="E26" s="113"/>
      <c r="F26" s="113">
        <f>SUM(F20,F25)</f>
        <v>24</v>
      </c>
      <c r="G26" s="113">
        <f>SUM(G20,G25)</f>
        <v>960</v>
      </c>
      <c r="H26" s="122">
        <f>SUM(H20,H25)</f>
        <v>680</v>
      </c>
      <c r="I26" s="122">
        <f>SUM(I20,I25)</f>
        <v>200</v>
      </c>
      <c r="J26" s="122"/>
      <c r="K26" s="122">
        <f>SUM(K20,K25)</f>
        <v>22</v>
      </c>
      <c r="L26" s="122">
        <f>SUM(L20,L25)</f>
        <v>880</v>
      </c>
      <c r="M26" s="113">
        <f>SUM(M20,M25)</f>
        <v>288</v>
      </c>
      <c r="N26" s="113">
        <f>SUM(N20,N25)</f>
        <v>72</v>
      </c>
      <c r="O26" s="113"/>
      <c r="P26" s="113">
        <f>SUM(P20,P25)</f>
        <v>9</v>
      </c>
      <c r="Q26" s="121">
        <f>SUM(Q25,Q20)</f>
        <v>360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15.75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37.5" customHeight="1" thickBot="1" x14ac:dyDescent="0.3">
      <c r="A42" s="251" t="s">
        <v>189</v>
      </c>
      <c r="B42" s="252"/>
      <c r="C42" s="126">
        <f>SUM(C20,C25,C41)</f>
        <v>744</v>
      </c>
      <c r="D42" s="127">
        <f>SUM(D20,D25,D41)</f>
        <v>216</v>
      </c>
      <c r="E42" s="127"/>
      <c r="F42" s="127">
        <f>SUM(F20,F25,F41)</f>
        <v>24</v>
      </c>
      <c r="G42" s="127">
        <f>SUM(G20,G25,G41)</f>
        <v>960</v>
      </c>
      <c r="H42" s="122">
        <f>SUM(H20,H25,H41)</f>
        <v>680</v>
      </c>
      <c r="I42" s="122">
        <f>SUM(I20,I25,I41)</f>
        <v>200</v>
      </c>
      <c r="J42" s="122"/>
      <c r="K42" s="122">
        <f>SUM(K20,K25,K41)</f>
        <v>22</v>
      </c>
      <c r="L42" s="122">
        <f>SUM(L20,L25,L41)</f>
        <v>880</v>
      </c>
      <c r="M42" s="127">
        <f>SUM(M20,M25,M41)</f>
        <v>288</v>
      </c>
      <c r="N42" s="127">
        <f>SUM(N20,N25,N41)</f>
        <v>72</v>
      </c>
      <c r="O42" s="127"/>
      <c r="P42" s="127">
        <f>SUM(P20,P25,P41)</f>
        <v>9</v>
      </c>
      <c r="Q42" s="128">
        <f>SUM(Q20,Q25,Q41)</f>
        <v>360</v>
      </c>
      <c r="R42" s="116">
        <f>SUM(R20,R25,R41)</f>
        <v>3600</v>
      </c>
    </row>
    <row r="43" spans="1:18" ht="42" customHeight="1" thickBot="1" x14ac:dyDescent="0.3">
      <c r="A43" s="251" t="s">
        <v>190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29.2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30.75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29.25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18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18.75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18.75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8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19.5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5825-483A-4541-8E69-B9591A7DB4AC}">
  <dimension ref="A1:R55"/>
  <sheetViews>
    <sheetView topLeftCell="A43" workbookViewId="0">
      <selection activeCell="A42" sqref="A42:B42"/>
    </sheetView>
  </sheetViews>
  <sheetFormatPr defaultRowHeight="15" x14ac:dyDescent="0.25"/>
  <cols>
    <col min="1" max="1" width="16" customWidth="1"/>
    <col min="2" max="2" width="25" customWidth="1"/>
    <col min="3" max="5" width="6.28515625" customWidth="1"/>
    <col min="6" max="8" width="6.7109375" customWidth="1"/>
    <col min="9" max="10" width="6.28515625" customWidth="1"/>
    <col min="11" max="12" width="6.7109375" customWidth="1"/>
    <col min="13" max="15" width="6.28515625" customWidth="1"/>
    <col min="16" max="17" width="6.7109375" customWidth="1"/>
    <col min="18" max="18" width="7.1406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92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93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89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96</v>
      </c>
      <c r="I8" s="97">
        <v>24</v>
      </c>
      <c r="J8" s="97"/>
      <c r="K8" s="97">
        <f>IF(L8=160,4,IF(L8=120,3,IF(L8=80,2,IF(L8=40,1,0))))</f>
        <v>3</v>
      </c>
      <c r="L8" s="98">
        <f>SUM(H8,I8)</f>
        <v>120</v>
      </c>
      <c r="M8" s="96">
        <v>64</v>
      </c>
      <c r="N8" s="96">
        <v>16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64</v>
      </c>
      <c r="D9" s="101">
        <v>16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5">
      <c r="A10" s="272"/>
      <c r="B10" s="137" t="s">
        <v>63</v>
      </c>
      <c r="C10" s="100">
        <v>64</v>
      </c>
      <c r="D10" s="101">
        <v>16</v>
      </c>
      <c r="E10" s="101"/>
      <c r="F10" s="101">
        <f t="shared" si="0"/>
        <v>2</v>
      </c>
      <c r="G10" s="89">
        <f t="shared" si="1"/>
        <v>80</v>
      </c>
      <c r="H10" s="102">
        <v>64</v>
      </c>
      <c r="I10" s="102">
        <v>16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x14ac:dyDescent="0.25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100">
        <v>96</v>
      </c>
      <c r="D12" s="101">
        <v>24</v>
      </c>
      <c r="E12" s="101"/>
      <c r="F12" s="101">
        <f t="shared" si="0"/>
        <v>3</v>
      </c>
      <c r="G12" s="89">
        <f t="shared" si="1"/>
        <v>120</v>
      </c>
      <c r="H12" s="102">
        <v>96</v>
      </c>
      <c r="I12" s="102">
        <v>24</v>
      </c>
      <c r="J12" s="102"/>
      <c r="K12" s="102">
        <f t="shared" si="2"/>
        <v>3</v>
      </c>
      <c r="L12" s="93">
        <f t="shared" si="3"/>
        <v>120</v>
      </c>
      <c r="M12" s="101">
        <v>96</v>
      </c>
      <c r="N12" s="101">
        <v>24</v>
      </c>
      <c r="O12" s="101"/>
      <c r="P12" s="101">
        <f t="shared" si="4"/>
        <v>3</v>
      </c>
      <c r="Q12" s="104">
        <f t="shared" si="5"/>
        <v>120</v>
      </c>
      <c r="R12" s="105">
        <f t="shared" si="6"/>
        <v>360</v>
      </c>
    </row>
    <row r="13" spans="1:18" x14ac:dyDescent="0.25">
      <c r="A13" s="273" t="s">
        <v>19</v>
      </c>
      <c r="B13" s="137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/>
      <c r="N13" s="101"/>
      <c r="O13" s="89"/>
      <c r="P13" s="101">
        <f t="shared" si="4"/>
        <v>0</v>
      </c>
      <c r="Q13" s="104">
        <f t="shared" si="5"/>
        <v>0</v>
      </c>
      <c r="R13" s="105">
        <f t="shared" si="6"/>
        <v>160</v>
      </c>
    </row>
    <row r="14" spans="1:18" x14ac:dyDescent="0.25">
      <c r="A14" s="273"/>
      <c r="B14" s="137" t="s">
        <v>21</v>
      </c>
      <c r="C14" s="100">
        <v>64</v>
      </c>
      <c r="D14" s="101">
        <v>16</v>
      </c>
      <c r="E14" s="101"/>
      <c r="F14" s="101">
        <f t="shared" si="0"/>
        <v>2</v>
      </c>
      <c r="G14" s="89">
        <f t="shared" si="1"/>
        <v>80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240</v>
      </c>
    </row>
    <row r="15" spans="1:18" x14ac:dyDescent="0.25">
      <c r="A15" s="273"/>
      <c r="B15" s="137" t="s">
        <v>22</v>
      </c>
      <c r="C15" s="100">
        <v>64</v>
      </c>
      <c r="D15" s="101">
        <v>16</v>
      </c>
      <c r="E15" s="101"/>
      <c r="F15" s="101">
        <f t="shared" si="0"/>
        <v>2</v>
      </c>
      <c r="G15" s="89">
        <f t="shared" si="1"/>
        <v>80</v>
      </c>
      <c r="H15" s="102">
        <v>64</v>
      </c>
      <c r="I15" s="102">
        <v>16</v>
      </c>
      <c r="J15" s="102"/>
      <c r="K15" s="102">
        <f t="shared" si="2"/>
        <v>2</v>
      </c>
      <c r="L15" s="93">
        <f t="shared" si="3"/>
        <v>80</v>
      </c>
      <c r="M15" s="101"/>
      <c r="N15" s="101"/>
      <c r="O15" s="101"/>
      <c r="P15" s="101">
        <f t="shared" si="4"/>
        <v>0</v>
      </c>
      <c r="Q15" s="104">
        <f t="shared" si="5"/>
        <v>0</v>
      </c>
      <c r="R15" s="105">
        <f t="shared" si="6"/>
        <v>160</v>
      </c>
    </row>
    <row r="16" spans="1:18" x14ac:dyDescent="0.25">
      <c r="A16" s="273" t="s">
        <v>23</v>
      </c>
      <c r="B16" s="137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32</v>
      </c>
      <c r="D18" s="101">
        <v>8</v>
      </c>
      <c r="E18" s="89"/>
      <c r="F18" s="101">
        <f t="shared" si="0"/>
        <v>1</v>
      </c>
      <c r="G18" s="89">
        <f t="shared" si="1"/>
        <v>40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>
        <v>32</v>
      </c>
      <c r="N18" s="101">
        <v>8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32</v>
      </c>
      <c r="D19" s="107">
        <v>8</v>
      </c>
      <c r="E19" s="108"/>
      <c r="F19" s="107">
        <f t="shared" si="0"/>
        <v>1</v>
      </c>
      <c r="G19" s="108">
        <f>SUM(C19,D19)</f>
        <v>40</v>
      </c>
      <c r="H19" s="109">
        <v>32</v>
      </c>
      <c r="I19" s="109">
        <v>8</v>
      </c>
      <c r="J19" s="109"/>
      <c r="K19" s="109">
        <f t="shared" si="2"/>
        <v>1</v>
      </c>
      <c r="L19" s="110">
        <f t="shared" si="3"/>
        <v>40</v>
      </c>
      <c r="M19" s="107">
        <v>32</v>
      </c>
      <c r="N19" s="107">
        <v>8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744</v>
      </c>
      <c r="D20" s="113">
        <f>SUM(D8:D19)</f>
        <v>216</v>
      </c>
      <c r="E20" s="114"/>
      <c r="F20" s="113">
        <f>SUM(F8:F19)</f>
        <v>24</v>
      </c>
      <c r="G20" s="113">
        <f>SUM(G8:G19)</f>
        <v>960</v>
      </c>
      <c r="H20" s="115">
        <f>SUM(H8:H19)</f>
        <v>680</v>
      </c>
      <c r="I20" s="115">
        <f>SUM(I8:I19)</f>
        <v>200</v>
      </c>
      <c r="J20" s="115"/>
      <c r="K20" s="115">
        <f>SUM(K8:K19)</f>
        <v>22</v>
      </c>
      <c r="L20" s="115">
        <f>SUM(L8:L19)</f>
        <v>880</v>
      </c>
      <c r="M20" s="113">
        <f>SUM(M8:M19)</f>
        <v>288</v>
      </c>
      <c r="N20" s="113">
        <f>SUM(N8:N19)</f>
        <v>72</v>
      </c>
      <c r="O20" s="114"/>
      <c r="P20" s="113">
        <f>SUM(P8:P19)</f>
        <v>9</v>
      </c>
      <c r="Q20" s="113">
        <f>SUM(Q8:Q19)</f>
        <v>360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/>
      <c r="B22" s="258"/>
      <c r="C22" s="95"/>
      <c r="D22" s="96"/>
      <c r="E22" s="84"/>
      <c r="F22" s="96"/>
      <c r="G22" s="84"/>
      <c r="H22" s="97"/>
      <c r="I22" s="97"/>
      <c r="J22" s="97"/>
      <c r="K22" s="97"/>
      <c r="L22" s="98"/>
      <c r="M22" s="96"/>
      <c r="N22" s="96"/>
      <c r="O22" s="84"/>
      <c r="P22" s="96"/>
      <c r="Q22" s="85"/>
      <c r="R22" s="117"/>
    </row>
    <row r="23" spans="1:18" x14ac:dyDescent="0.25">
      <c r="A23" s="259"/>
      <c r="B23" s="260"/>
      <c r="C23" s="100"/>
      <c r="D23" s="101"/>
      <c r="E23" s="101"/>
      <c r="F23" s="101"/>
      <c r="G23" s="89"/>
      <c r="H23" s="102"/>
      <c r="I23" s="102"/>
      <c r="J23" s="93"/>
      <c r="K23" s="102"/>
      <c r="L23" s="93"/>
      <c r="M23" s="101"/>
      <c r="N23" s="101"/>
      <c r="O23" s="101"/>
      <c r="P23" s="101"/>
      <c r="Q23" s="104"/>
      <c r="R23" s="118"/>
    </row>
    <row r="24" spans="1:18" ht="15.75" thickBot="1" x14ac:dyDescent="0.3">
      <c r="A24" s="261"/>
      <c r="B24" s="262"/>
      <c r="C24" s="106"/>
      <c r="D24" s="107"/>
      <c r="E24" s="107"/>
      <c r="F24" s="107"/>
      <c r="G24" s="108"/>
      <c r="H24" s="109"/>
      <c r="I24" s="109"/>
      <c r="J24" s="110"/>
      <c r="K24" s="109"/>
      <c r="L24" s="110"/>
      <c r="M24" s="107"/>
      <c r="N24" s="107"/>
      <c r="O24" s="107"/>
      <c r="P24" s="107"/>
      <c r="Q24" s="111"/>
      <c r="R24" s="119"/>
    </row>
    <row r="25" spans="1:18" ht="20.25" customHeight="1" thickBot="1" x14ac:dyDescent="0.3">
      <c r="A25" s="241" t="s">
        <v>34</v>
      </c>
      <c r="B25" s="242"/>
      <c r="C25" s="120">
        <f>SUM(C22:C24)</f>
        <v>0</v>
      </c>
      <c r="D25" s="113">
        <f>SUM(D22:D24)</f>
        <v>0</v>
      </c>
      <c r="E25" s="113"/>
      <c r="F25" s="113">
        <f>SUM(F22:F24)</f>
        <v>0</v>
      </c>
      <c r="G25" s="113">
        <f>SUM(G22:G24)</f>
        <v>0</v>
      </c>
      <c r="H25" s="115">
        <f>SUM(H22:H24)</f>
        <v>0</v>
      </c>
      <c r="I25" s="115">
        <f>SUM(I22:I24)</f>
        <v>0</v>
      </c>
      <c r="J25" s="115"/>
      <c r="K25" s="115">
        <f>SUM(K22:K24)</f>
        <v>0</v>
      </c>
      <c r="L25" s="115">
        <f>SUM(L22:L24)</f>
        <v>0</v>
      </c>
      <c r="M25" s="113">
        <f>SUM(M22:M24)</f>
        <v>0</v>
      </c>
      <c r="N25" s="113">
        <f>SUM(N22:N24)</f>
        <v>0</v>
      </c>
      <c r="O25" s="113"/>
      <c r="P25" s="113">
        <f>SUM(P22:P24)</f>
        <v>0</v>
      </c>
      <c r="Q25" s="121">
        <f>SUM(Q22:Q24)</f>
        <v>0</v>
      </c>
      <c r="R25" s="116">
        <v>200</v>
      </c>
    </row>
    <row r="26" spans="1:18" ht="31.5" customHeight="1" thickBot="1" x14ac:dyDescent="0.3">
      <c r="A26" s="331" t="s">
        <v>35</v>
      </c>
      <c r="B26" s="253"/>
      <c r="C26" s="120">
        <f>SUM(C20,C25)</f>
        <v>744</v>
      </c>
      <c r="D26" s="113">
        <f>SUM(D20,D25)</f>
        <v>216</v>
      </c>
      <c r="E26" s="113"/>
      <c r="F26" s="113">
        <f>SUM(F20,F25)</f>
        <v>24</v>
      </c>
      <c r="G26" s="113">
        <f>SUM(G20,G25)</f>
        <v>960</v>
      </c>
      <c r="H26" s="122">
        <f>SUM(H20,H25)</f>
        <v>680</v>
      </c>
      <c r="I26" s="122">
        <f>SUM(I20,I25)</f>
        <v>200</v>
      </c>
      <c r="J26" s="122"/>
      <c r="K26" s="122">
        <f>SUM(K20,K25)</f>
        <v>22</v>
      </c>
      <c r="L26" s="122">
        <f>SUM(L20,L25)</f>
        <v>880</v>
      </c>
      <c r="M26" s="113">
        <f>SUM(M20,M25)</f>
        <v>288</v>
      </c>
      <c r="N26" s="113">
        <f>SUM(N20,N25)</f>
        <v>72</v>
      </c>
      <c r="O26" s="113"/>
      <c r="P26" s="113">
        <f>SUM(P20,P25)</f>
        <v>9</v>
      </c>
      <c r="Q26" s="121">
        <f>SUM(Q25,Q20)</f>
        <v>360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15.75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45" customHeight="1" thickBot="1" x14ac:dyDescent="0.3">
      <c r="A42" s="251" t="s">
        <v>189</v>
      </c>
      <c r="B42" s="252"/>
      <c r="C42" s="126">
        <f>SUM(C20,C25,C41)</f>
        <v>744</v>
      </c>
      <c r="D42" s="127">
        <f>SUM(D20,D25,D41)</f>
        <v>216</v>
      </c>
      <c r="E42" s="127"/>
      <c r="F42" s="127">
        <f>SUM(F20,F25,F41)</f>
        <v>24</v>
      </c>
      <c r="G42" s="127">
        <f>SUM(G20,G25,G41)</f>
        <v>960</v>
      </c>
      <c r="H42" s="122">
        <f>SUM(H20,H25,H41)</f>
        <v>680</v>
      </c>
      <c r="I42" s="122">
        <f>SUM(I20,I25,I41)</f>
        <v>200</v>
      </c>
      <c r="J42" s="122"/>
      <c r="K42" s="122">
        <f>SUM(K20,K25,K41)</f>
        <v>22</v>
      </c>
      <c r="L42" s="122">
        <f>SUM(L20,L25,L41)</f>
        <v>880</v>
      </c>
      <c r="M42" s="127">
        <f>SUM(M20,M25,M41)</f>
        <v>288</v>
      </c>
      <c r="N42" s="127">
        <f>SUM(N20,N25,N41)</f>
        <v>72</v>
      </c>
      <c r="O42" s="127"/>
      <c r="P42" s="127">
        <f>SUM(P20,P25,P41)</f>
        <v>9</v>
      </c>
      <c r="Q42" s="128">
        <f>SUM(Q20,Q25,Q41)</f>
        <v>360</v>
      </c>
      <c r="R42" s="116">
        <f>SUM(R20,R25,R41)</f>
        <v>3600</v>
      </c>
    </row>
    <row r="43" spans="1:18" ht="42.75" customHeight="1" thickBot="1" x14ac:dyDescent="0.3">
      <c r="A43" s="251" t="s">
        <v>190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27.7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29.25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26.25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18.75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20.25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18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5.75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19.5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ht="9.75" customHeight="1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EA82E-29E3-44AE-8CB3-9A85888EBF3D}">
  <dimension ref="A1:R57"/>
  <sheetViews>
    <sheetView topLeftCell="A40" workbookViewId="0">
      <selection activeCell="A44" sqref="A44:B44"/>
    </sheetView>
  </sheetViews>
  <sheetFormatPr defaultRowHeight="15" x14ac:dyDescent="0.25"/>
  <cols>
    <col min="1" max="1" width="22.42578125" customWidth="1"/>
    <col min="2" max="2" width="23.7109375" customWidth="1"/>
    <col min="3" max="3" width="6.140625" customWidth="1"/>
    <col min="4" max="4" width="6.28515625" customWidth="1"/>
    <col min="5" max="5" width="6.42578125" customWidth="1"/>
    <col min="6" max="7" width="6.7109375" customWidth="1"/>
    <col min="8" max="15" width="6.28515625" customWidth="1"/>
    <col min="16" max="17" width="6.7109375" customWidth="1"/>
    <col min="18" max="18" width="6.8554687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77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78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24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6.25" thickBot="1" x14ac:dyDescent="0.3">
      <c r="A8" s="271" t="s">
        <v>12</v>
      </c>
      <c r="B8" s="130" t="s">
        <v>13</v>
      </c>
      <c r="C8" s="95">
        <v>96</v>
      </c>
      <c r="D8" s="96">
        <v>24</v>
      </c>
      <c r="E8" s="96"/>
      <c r="F8" s="186">
        <f>IF(G8=160,4,IF(G8=120,3,IF(G8=80,2,IF(G8=40,1,0))))</f>
        <v>3</v>
      </c>
      <c r="G8" s="203">
        <f>SUM(C8:E8)</f>
        <v>120</v>
      </c>
      <c r="H8" s="190">
        <v>96</v>
      </c>
      <c r="I8" s="97">
        <v>24</v>
      </c>
      <c r="J8" s="97"/>
      <c r="K8" s="196">
        <f>IF(L8=160,4,IF(L8=120,3,IF(L8=80,2,IF(L8=40,1,0))))</f>
        <v>3</v>
      </c>
      <c r="L8" s="194">
        <f t="shared" ref="L8:L20" si="0">SUM(H8:J8)</f>
        <v>120</v>
      </c>
      <c r="M8" s="200">
        <v>64</v>
      </c>
      <c r="N8" s="96">
        <v>16</v>
      </c>
      <c r="O8" s="96"/>
      <c r="P8" s="96">
        <f>IF(Q8=160,4,IF(Q8=120,3,IF(Q8=80,2,IF(Q8=40,1,0))))</f>
        <v>2</v>
      </c>
      <c r="Q8" s="203">
        <f>SUM(M8:O8)</f>
        <v>80</v>
      </c>
      <c r="R8" s="99">
        <f>SUM(Q8,L8,G8)</f>
        <v>320</v>
      </c>
    </row>
    <row r="9" spans="1:18" ht="15.75" thickBot="1" x14ac:dyDescent="0.3">
      <c r="A9" s="272"/>
      <c r="B9" s="132" t="s">
        <v>14</v>
      </c>
      <c r="C9" s="100">
        <v>64</v>
      </c>
      <c r="D9" s="101">
        <v>16</v>
      </c>
      <c r="E9" s="101"/>
      <c r="F9" s="187">
        <f t="shared" ref="F9:F19" si="1">IF(G9=160,4,IF(G9=120,3,IF(G9=80,2,IF(G9=40,1,0))))</f>
        <v>2</v>
      </c>
      <c r="G9" s="203">
        <f>SUM(C9:E9)</f>
        <v>80</v>
      </c>
      <c r="H9" s="191"/>
      <c r="I9" s="102"/>
      <c r="J9" s="102"/>
      <c r="K9" s="197">
        <f t="shared" ref="K9:K19" si="2">IF(L9=160,4,IF(L9=120,3,IF(L9=80,2,IF(L9=40,1,0))))</f>
        <v>0</v>
      </c>
      <c r="L9" s="194">
        <f t="shared" si="0"/>
        <v>0</v>
      </c>
      <c r="M9" s="201"/>
      <c r="N9" s="101"/>
      <c r="O9" s="101"/>
      <c r="P9" s="101">
        <v>0</v>
      </c>
      <c r="Q9" s="203">
        <f t="shared" ref="Q9:Q44" si="3">SUM(M9:O9)</f>
        <v>0</v>
      </c>
      <c r="R9" s="105">
        <f t="shared" ref="R9:R19" si="4">SUM(Q9,L9,G9)</f>
        <v>80</v>
      </c>
    </row>
    <row r="10" spans="1:18" ht="26.25" thickBot="1" x14ac:dyDescent="0.3">
      <c r="A10" s="272"/>
      <c r="B10" s="132" t="s">
        <v>63</v>
      </c>
      <c r="C10" s="100">
        <v>60</v>
      </c>
      <c r="D10" s="101">
        <v>20</v>
      </c>
      <c r="E10" s="101"/>
      <c r="F10" s="187">
        <f t="shared" si="1"/>
        <v>2</v>
      </c>
      <c r="G10" s="203">
        <f t="shared" ref="G10:G20" si="5">SUM(C10:E10)</f>
        <v>80</v>
      </c>
      <c r="H10" s="191">
        <v>60</v>
      </c>
      <c r="I10" s="102">
        <v>20</v>
      </c>
      <c r="J10" s="102"/>
      <c r="K10" s="197">
        <f t="shared" si="2"/>
        <v>2</v>
      </c>
      <c r="L10" s="194">
        <f t="shared" si="0"/>
        <v>80</v>
      </c>
      <c r="M10" s="201"/>
      <c r="N10" s="101"/>
      <c r="O10" s="101"/>
      <c r="P10" s="101">
        <f t="shared" ref="P10:P19" si="6">IF(Q10=160,4,IF(Q10=120,3,IF(Q10=80,2,IF(Q10=40,1,0))))</f>
        <v>0</v>
      </c>
      <c r="Q10" s="203">
        <f t="shared" si="3"/>
        <v>0</v>
      </c>
      <c r="R10" s="105">
        <f t="shared" si="4"/>
        <v>160</v>
      </c>
    </row>
    <row r="11" spans="1:18" ht="15.75" thickBot="1" x14ac:dyDescent="0.3">
      <c r="A11" s="272"/>
      <c r="B11" s="132" t="s">
        <v>16</v>
      </c>
      <c r="C11" s="100">
        <v>40</v>
      </c>
      <c r="D11" s="101">
        <v>40</v>
      </c>
      <c r="E11" s="101"/>
      <c r="F11" s="187">
        <f t="shared" si="1"/>
        <v>2</v>
      </c>
      <c r="G11" s="203">
        <f t="shared" si="5"/>
        <v>80</v>
      </c>
      <c r="H11" s="191">
        <v>40</v>
      </c>
      <c r="I11" s="102">
        <v>40</v>
      </c>
      <c r="J11" s="102"/>
      <c r="K11" s="197">
        <f t="shared" si="2"/>
        <v>2</v>
      </c>
      <c r="L11" s="194">
        <f t="shared" si="0"/>
        <v>80</v>
      </c>
      <c r="M11" s="201"/>
      <c r="N11" s="101"/>
      <c r="O11" s="101"/>
      <c r="P11" s="101">
        <f t="shared" si="6"/>
        <v>0</v>
      </c>
      <c r="Q11" s="203">
        <f t="shared" si="3"/>
        <v>0</v>
      </c>
      <c r="R11" s="105">
        <f t="shared" si="4"/>
        <v>160</v>
      </c>
    </row>
    <row r="12" spans="1:18" ht="15.75" thickBot="1" x14ac:dyDescent="0.3">
      <c r="A12" s="131" t="s">
        <v>17</v>
      </c>
      <c r="B12" s="132" t="s">
        <v>18</v>
      </c>
      <c r="C12" s="100">
        <v>96</v>
      </c>
      <c r="D12" s="101">
        <v>24</v>
      </c>
      <c r="E12" s="101"/>
      <c r="F12" s="187">
        <f t="shared" si="1"/>
        <v>3</v>
      </c>
      <c r="G12" s="203">
        <f t="shared" si="5"/>
        <v>120</v>
      </c>
      <c r="H12" s="191">
        <v>96</v>
      </c>
      <c r="I12" s="102">
        <v>24</v>
      </c>
      <c r="J12" s="102"/>
      <c r="K12" s="197">
        <f t="shared" si="2"/>
        <v>3</v>
      </c>
      <c r="L12" s="194">
        <f t="shared" si="0"/>
        <v>120</v>
      </c>
      <c r="M12" s="201">
        <v>64</v>
      </c>
      <c r="N12" s="101">
        <v>16</v>
      </c>
      <c r="O12" s="101"/>
      <c r="P12" s="101">
        <f t="shared" si="6"/>
        <v>2</v>
      </c>
      <c r="Q12" s="203">
        <f t="shared" si="3"/>
        <v>80</v>
      </c>
      <c r="R12" s="105">
        <f t="shared" si="4"/>
        <v>320</v>
      </c>
    </row>
    <row r="13" spans="1:18" ht="15.75" thickBot="1" x14ac:dyDescent="0.3">
      <c r="A13" s="273" t="s">
        <v>19</v>
      </c>
      <c r="B13" s="132" t="s">
        <v>20</v>
      </c>
      <c r="C13" s="100">
        <v>64</v>
      </c>
      <c r="D13" s="101">
        <v>16</v>
      </c>
      <c r="E13" s="89"/>
      <c r="F13" s="187">
        <f t="shared" si="1"/>
        <v>2</v>
      </c>
      <c r="G13" s="203">
        <f t="shared" si="5"/>
        <v>80</v>
      </c>
      <c r="H13" s="191">
        <v>64</v>
      </c>
      <c r="I13" s="102">
        <v>16</v>
      </c>
      <c r="J13" s="102"/>
      <c r="K13" s="197">
        <f t="shared" si="2"/>
        <v>2</v>
      </c>
      <c r="L13" s="194">
        <f t="shared" si="0"/>
        <v>80</v>
      </c>
      <c r="M13" s="201">
        <v>32</v>
      </c>
      <c r="N13" s="101">
        <v>8</v>
      </c>
      <c r="O13" s="89"/>
      <c r="P13" s="101">
        <f t="shared" si="6"/>
        <v>1</v>
      </c>
      <c r="Q13" s="203">
        <f t="shared" si="3"/>
        <v>40</v>
      </c>
      <c r="R13" s="105">
        <f t="shared" si="4"/>
        <v>200</v>
      </c>
    </row>
    <row r="14" spans="1:18" ht="15.75" thickBot="1" x14ac:dyDescent="0.3">
      <c r="A14" s="273"/>
      <c r="B14" s="132" t="s">
        <v>21</v>
      </c>
      <c r="C14" s="100">
        <v>64</v>
      </c>
      <c r="D14" s="101">
        <v>16</v>
      </c>
      <c r="E14" s="101"/>
      <c r="F14" s="187">
        <f t="shared" si="1"/>
        <v>2</v>
      </c>
      <c r="G14" s="203">
        <f t="shared" si="5"/>
        <v>80</v>
      </c>
      <c r="H14" s="191">
        <v>64</v>
      </c>
      <c r="I14" s="102">
        <v>16</v>
      </c>
      <c r="J14" s="102"/>
      <c r="K14" s="197">
        <f t="shared" si="2"/>
        <v>2</v>
      </c>
      <c r="L14" s="194">
        <f t="shared" si="0"/>
        <v>80</v>
      </c>
      <c r="M14" s="201">
        <v>32</v>
      </c>
      <c r="N14" s="101">
        <v>8</v>
      </c>
      <c r="O14" s="101"/>
      <c r="P14" s="101">
        <f t="shared" si="6"/>
        <v>1</v>
      </c>
      <c r="Q14" s="203">
        <f t="shared" si="3"/>
        <v>40</v>
      </c>
      <c r="R14" s="105">
        <f t="shared" si="4"/>
        <v>200</v>
      </c>
    </row>
    <row r="15" spans="1:18" ht="15.75" thickBot="1" x14ac:dyDescent="0.3">
      <c r="A15" s="273"/>
      <c r="B15" s="132" t="s">
        <v>22</v>
      </c>
      <c r="C15" s="100">
        <v>64</v>
      </c>
      <c r="D15" s="101">
        <v>16</v>
      </c>
      <c r="E15" s="101"/>
      <c r="F15" s="187">
        <f t="shared" si="1"/>
        <v>2</v>
      </c>
      <c r="G15" s="203">
        <f t="shared" si="5"/>
        <v>80</v>
      </c>
      <c r="H15" s="191">
        <v>64</v>
      </c>
      <c r="I15" s="102">
        <v>16</v>
      </c>
      <c r="J15" s="102"/>
      <c r="K15" s="197">
        <f t="shared" si="2"/>
        <v>2</v>
      </c>
      <c r="L15" s="194">
        <f t="shared" si="0"/>
        <v>80</v>
      </c>
      <c r="M15" s="201">
        <v>32</v>
      </c>
      <c r="N15" s="101">
        <v>8</v>
      </c>
      <c r="O15" s="101"/>
      <c r="P15" s="101">
        <f t="shared" si="6"/>
        <v>1</v>
      </c>
      <c r="Q15" s="203">
        <f t="shared" si="3"/>
        <v>40</v>
      </c>
      <c r="R15" s="105">
        <f t="shared" si="4"/>
        <v>200</v>
      </c>
    </row>
    <row r="16" spans="1:18" ht="15.75" thickBot="1" x14ac:dyDescent="0.3">
      <c r="A16" s="273" t="s">
        <v>23</v>
      </c>
      <c r="B16" s="132" t="s">
        <v>24</v>
      </c>
      <c r="C16" s="100">
        <v>64</v>
      </c>
      <c r="D16" s="101">
        <v>16</v>
      </c>
      <c r="E16" s="89"/>
      <c r="F16" s="187">
        <f t="shared" si="1"/>
        <v>2</v>
      </c>
      <c r="G16" s="203">
        <f t="shared" si="5"/>
        <v>80</v>
      </c>
      <c r="H16" s="191">
        <v>64</v>
      </c>
      <c r="I16" s="102">
        <v>16</v>
      </c>
      <c r="J16" s="102"/>
      <c r="K16" s="197">
        <f t="shared" si="2"/>
        <v>2</v>
      </c>
      <c r="L16" s="194">
        <f t="shared" si="0"/>
        <v>80</v>
      </c>
      <c r="M16" s="201">
        <v>32</v>
      </c>
      <c r="N16" s="101">
        <v>8</v>
      </c>
      <c r="O16" s="89"/>
      <c r="P16" s="101">
        <f t="shared" si="6"/>
        <v>1</v>
      </c>
      <c r="Q16" s="203">
        <f t="shared" si="3"/>
        <v>40</v>
      </c>
      <c r="R16" s="105">
        <f t="shared" si="4"/>
        <v>200</v>
      </c>
    </row>
    <row r="17" spans="1:18" ht="15.75" thickBot="1" x14ac:dyDescent="0.3">
      <c r="A17" s="273"/>
      <c r="B17" s="132" t="s">
        <v>25</v>
      </c>
      <c r="C17" s="100">
        <v>64</v>
      </c>
      <c r="D17" s="101">
        <v>16</v>
      </c>
      <c r="E17" s="89"/>
      <c r="F17" s="187">
        <f t="shared" si="1"/>
        <v>2</v>
      </c>
      <c r="G17" s="203">
        <f t="shared" si="5"/>
        <v>80</v>
      </c>
      <c r="H17" s="191">
        <v>64</v>
      </c>
      <c r="I17" s="102">
        <v>16</v>
      </c>
      <c r="J17" s="102"/>
      <c r="K17" s="197">
        <f t="shared" si="2"/>
        <v>2</v>
      </c>
      <c r="L17" s="194">
        <f t="shared" si="0"/>
        <v>80</v>
      </c>
      <c r="M17" s="201">
        <v>32</v>
      </c>
      <c r="N17" s="101">
        <v>8</v>
      </c>
      <c r="O17" s="89"/>
      <c r="P17" s="101">
        <f t="shared" si="6"/>
        <v>1</v>
      </c>
      <c r="Q17" s="203">
        <f t="shared" si="3"/>
        <v>40</v>
      </c>
      <c r="R17" s="105">
        <f t="shared" si="4"/>
        <v>200</v>
      </c>
    </row>
    <row r="18" spans="1:18" ht="15.75" thickBot="1" x14ac:dyDescent="0.3">
      <c r="A18" s="273"/>
      <c r="B18" s="132" t="s">
        <v>26</v>
      </c>
      <c r="C18" s="100">
        <v>32</v>
      </c>
      <c r="D18" s="101">
        <v>8</v>
      </c>
      <c r="E18" s="89"/>
      <c r="F18" s="187">
        <f t="shared" si="1"/>
        <v>1</v>
      </c>
      <c r="G18" s="203">
        <f t="shared" si="5"/>
        <v>40</v>
      </c>
      <c r="H18" s="191">
        <v>32</v>
      </c>
      <c r="I18" s="102">
        <v>8</v>
      </c>
      <c r="J18" s="102"/>
      <c r="K18" s="197">
        <f t="shared" si="2"/>
        <v>1</v>
      </c>
      <c r="L18" s="194">
        <f t="shared" si="0"/>
        <v>40</v>
      </c>
      <c r="M18" s="201"/>
      <c r="N18" s="101"/>
      <c r="O18" s="89"/>
      <c r="P18" s="101">
        <f t="shared" si="6"/>
        <v>0</v>
      </c>
      <c r="Q18" s="203">
        <f t="shared" si="3"/>
        <v>0</v>
      </c>
      <c r="R18" s="105">
        <f t="shared" si="4"/>
        <v>80</v>
      </c>
    </row>
    <row r="19" spans="1:18" ht="15.75" thickBot="1" x14ac:dyDescent="0.3">
      <c r="A19" s="325"/>
      <c r="B19" s="129" t="s">
        <v>27</v>
      </c>
      <c r="C19" s="106">
        <v>32</v>
      </c>
      <c r="D19" s="107">
        <v>8</v>
      </c>
      <c r="E19" s="108"/>
      <c r="F19" s="188">
        <f t="shared" si="1"/>
        <v>1</v>
      </c>
      <c r="G19" s="203">
        <f t="shared" si="5"/>
        <v>40</v>
      </c>
      <c r="H19" s="192">
        <v>32</v>
      </c>
      <c r="I19" s="109">
        <v>8</v>
      </c>
      <c r="J19" s="109"/>
      <c r="K19" s="198">
        <f t="shared" si="2"/>
        <v>1</v>
      </c>
      <c r="L19" s="194">
        <f t="shared" si="0"/>
        <v>40</v>
      </c>
      <c r="M19" s="202"/>
      <c r="N19" s="107"/>
      <c r="O19" s="108"/>
      <c r="P19" s="107">
        <f t="shared" si="6"/>
        <v>0</v>
      </c>
      <c r="Q19" s="203">
        <f t="shared" si="3"/>
        <v>0</v>
      </c>
      <c r="R19" s="112">
        <f t="shared" si="4"/>
        <v>80</v>
      </c>
    </row>
    <row r="20" spans="1:18" ht="15.75" thickBot="1" x14ac:dyDescent="0.3">
      <c r="A20" s="322" t="s">
        <v>28</v>
      </c>
      <c r="B20" s="330"/>
      <c r="C20" s="113">
        <f>SUM(C8:C19)</f>
        <v>740</v>
      </c>
      <c r="D20" s="113">
        <f>SUM(D8:D19)</f>
        <v>220</v>
      </c>
      <c r="E20" s="114"/>
      <c r="F20" s="189">
        <f>SUM(F8:F19)</f>
        <v>24</v>
      </c>
      <c r="G20" s="204">
        <f t="shared" si="5"/>
        <v>960</v>
      </c>
      <c r="H20" s="193">
        <f>SUM(H8:H19)</f>
        <v>676</v>
      </c>
      <c r="I20" s="115">
        <f>SUM(I8:I19)</f>
        <v>204</v>
      </c>
      <c r="J20" s="115"/>
      <c r="K20" s="199">
        <f>SUM(K8:K19)</f>
        <v>22</v>
      </c>
      <c r="L20" s="195">
        <f t="shared" si="0"/>
        <v>880</v>
      </c>
      <c r="M20" s="185">
        <f>SUM(M8:M19)</f>
        <v>288</v>
      </c>
      <c r="N20" s="185">
        <f>SUM(N8:N19)</f>
        <v>72</v>
      </c>
      <c r="O20" s="114"/>
      <c r="P20" s="113">
        <f>SUM(P8:P19)</f>
        <v>9</v>
      </c>
      <c r="Q20" s="204">
        <f t="shared" si="3"/>
        <v>360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15.75" thickBot="1" x14ac:dyDescent="0.3">
      <c r="A22" s="257" t="s">
        <v>96</v>
      </c>
      <c r="B22" s="258"/>
      <c r="C22" s="95">
        <v>30</v>
      </c>
      <c r="D22" s="96">
        <v>10</v>
      </c>
      <c r="E22" s="84"/>
      <c r="F22" s="96">
        <f>IF(G22=160,4,IF(G22=120,3,IF(G22=80,2,IF(G22=40,1,0))))</f>
        <v>1</v>
      </c>
      <c r="G22" s="84">
        <f t="shared" ref="G22:G28" si="7">SUM(C22:E22)</f>
        <v>40</v>
      </c>
      <c r="H22" s="97"/>
      <c r="I22" s="97"/>
      <c r="J22" s="97"/>
      <c r="K22" s="196">
        <f>IF(L22=160,4,IF(L22=120,3,IF(L22=80,2,IF(L22=40,1,0))))</f>
        <v>0</v>
      </c>
      <c r="L22" s="194">
        <f t="shared" ref="L22:L28" si="8">SUM(H22:J22)</f>
        <v>0</v>
      </c>
      <c r="M22" s="200"/>
      <c r="N22" s="96"/>
      <c r="O22" s="84"/>
      <c r="P22" s="96">
        <f>IF(Q22=160,4,IF(Q22=120,3,IF(Q22=80,2,IF(Q22=40,1,0))))</f>
        <v>0</v>
      </c>
      <c r="Q22" s="203">
        <f t="shared" si="3"/>
        <v>0</v>
      </c>
      <c r="R22" s="117">
        <f t="shared" ref="R22:R27" si="9">SUM(G22,L22,Q22)</f>
        <v>40</v>
      </c>
    </row>
    <row r="23" spans="1:18" ht="15.75" thickBot="1" x14ac:dyDescent="0.3">
      <c r="A23" s="259" t="s">
        <v>112</v>
      </c>
      <c r="B23" s="260"/>
      <c r="C23" s="100">
        <v>20</v>
      </c>
      <c r="D23" s="101">
        <v>20</v>
      </c>
      <c r="E23" s="101"/>
      <c r="F23" s="101">
        <f>IF(G23=160,4,IF(G23=120,3,IF(G23=80,2,IF(G23=40,1,0))))</f>
        <v>1</v>
      </c>
      <c r="G23" s="84">
        <f t="shared" si="7"/>
        <v>40</v>
      </c>
      <c r="H23" s="102"/>
      <c r="I23" s="102"/>
      <c r="J23" s="93"/>
      <c r="K23" s="197">
        <f>IF(L23=160,4,IF(L23=120,3,IF(L23=80,2,IF(L23=40,1,0))))</f>
        <v>0</v>
      </c>
      <c r="L23" s="194">
        <f t="shared" si="8"/>
        <v>0</v>
      </c>
      <c r="M23" s="201"/>
      <c r="N23" s="101"/>
      <c r="O23" s="101"/>
      <c r="P23" s="101">
        <f>IF(Q23=160,4,IF(Q23=120,3,IF(Q23=80,2,IF(Q23=40,1,0))))</f>
        <v>0</v>
      </c>
      <c r="Q23" s="203">
        <f t="shared" si="3"/>
        <v>0</v>
      </c>
      <c r="R23" s="118">
        <f t="shared" si="9"/>
        <v>40</v>
      </c>
    </row>
    <row r="24" spans="1:18" ht="43.5" customHeight="1" thickBot="1" x14ac:dyDescent="0.3">
      <c r="A24" s="259" t="s">
        <v>188</v>
      </c>
      <c r="B24" s="260"/>
      <c r="C24" s="100"/>
      <c r="D24" s="101"/>
      <c r="E24" s="101"/>
      <c r="F24" s="101">
        <f>IF(G24=160,4,IF(G24=120,3,IF(G24=80,2,IF(G24=40,1,0))))</f>
        <v>0</v>
      </c>
      <c r="G24" s="84">
        <f t="shared" si="7"/>
        <v>0</v>
      </c>
      <c r="H24" s="102">
        <v>30</v>
      </c>
      <c r="I24" s="102">
        <v>10</v>
      </c>
      <c r="J24" s="93"/>
      <c r="K24" s="197">
        <f>IF(L24=160,4,IF(L24=120,3,IF(L24=80,2,IF(L24=40,1,0))))</f>
        <v>1</v>
      </c>
      <c r="L24" s="194">
        <f t="shared" si="8"/>
        <v>40</v>
      </c>
      <c r="M24" s="201"/>
      <c r="N24" s="101"/>
      <c r="O24" s="101"/>
      <c r="P24" s="101">
        <f>IF(Q24=160,4,IF(Q24=120,3,IF(Q24=80,2,IF(Q24=40,1,0))))</f>
        <v>0</v>
      </c>
      <c r="Q24" s="203">
        <f t="shared" si="3"/>
        <v>0</v>
      </c>
      <c r="R24" s="118">
        <f t="shared" si="9"/>
        <v>40</v>
      </c>
    </row>
    <row r="25" spans="1:18" ht="30.75" customHeight="1" thickBot="1" x14ac:dyDescent="0.3">
      <c r="A25" s="259" t="s">
        <v>113</v>
      </c>
      <c r="B25" s="260"/>
      <c r="C25" s="100"/>
      <c r="D25" s="101"/>
      <c r="E25" s="101"/>
      <c r="F25" s="101">
        <f>IF(G25=160,4,IF(G25=120,3,IF(G25=80,2,IF(G25=40,1,0))))</f>
        <v>0</v>
      </c>
      <c r="G25" s="84">
        <f t="shared" si="7"/>
        <v>0</v>
      </c>
      <c r="H25" s="102">
        <v>20</v>
      </c>
      <c r="I25" s="102">
        <v>20</v>
      </c>
      <c r="J25" s="93"/>
      <c r="K25" s="197">
        <f>IF(L25=160,4,IF(L25=120,3,IF(L25=80,2,IF(L25=40,1,0))))</f>
        <v>1</v>
      </c>
      <c r="L25" s="194">
        <f t="shared" si="8"/>
        <v>40</v>
      </c>
      <c r="M25" s="201"/>
      <c r="N25" s="101"/>
      <c r="O25" s="101"/>
      <c r="P25" s="101">
        <f>IF(Q25=160,4,IF(Q25=120,3,IF(Q25=80,2,IF(Q25=40,1,0))))</f>
        <v>0</v>
      </c>
      <c r="Q25" s="203">
        <f t="shared" si="3"/>
        <v>0</v>
      </c>
      <c r="R25" s="118">
        <f t="shared" si="9"/>
        <v>40</v>
      </c>
    </row>
    <row r="26" spans="1:18" ht="15.75" thickBot="1" x14ac:dyDescent="0.3">
      <c r="A26" s="261" t="s">
        <v>114</v>
      </c>
      <c r="B26" s="262"/>
      <c r="C26" s="106"/>
      <c r="D26" s="107"/>
      <c r="E26" s="107"/>
      <c r="F26" s="107">
        <f>IF(G26=160,4,IF(G26=120,3,IF(G26=80,2,IF(G26=40,1,0))))</f>
        <v>0</v>
      </c>
      <c r="G26" s="84">
        <f t="shared" si="7"/>
        <v>0</v>
      </c>
      <c r="H26" s="109"/>
      <c r="I26" s="109"/>
      <c r="J26" s="110"/>
      <c r="K26" s="198">
        <f>IF(L26=160,4,IF(L26=120,3,IF(L26=80,2,IF(L26=40,1,0))))</f>
        <v>0</v>
      </c>
      <c r="L26" s="194">
        <f t="shared" si="8"/>
        <v>0</v>
      </c>
      <c r="M26" s="202">
        <v>20</v>
      </c>
      <c r="N26" s="107">
        <v>20</v>
      </c>
      <c r="O26" s="107"/>
      <c r="P26" s="107">
        <f>IF(Q26=160,4,IF(Q26=120,3,IF(Q26=80,2,IF(Q26=40,1,0))))</f>
        <v>1</v>
      </c>
      <c r="Q26" s="203">
        <f t="shared" si="3"/>
        <v>40</v>
      </c>
      <c r="R26" s="119">
        <f t="shared" si="9"/>
        <v>40</v>
      </c>
    </row>
    <row r="27" spans="1:18" ht="19.5" customHeight="1" thickBot="1" x14ac:dyDescent="0.3">
      <c r="A27" s="241" t="s">
        <v>34</v>
      </c>
      <c r="B27" s="242"/>
      <c r="C27" s="120">
        <f>SUM(C22:C26)</f>
        <v>50</v>
      </c>
      <c r="D27" s="113">
        <f>SUM(D22:D26)</f>
        <v>30</v>
      </c>
      <c r="E27" s="113"/>
      <c r="F27" s="113">
        <f>SUM(F22:F26)</f>
        <v>2</v>
      </c>
      <c r="G27" s="84">
        <f t="shared" si="7"/>
        <v>80</v>
      </c>
      <c r="H27" s="115">
        <f>SUM(H22:H26)</f>
        <v>50</v>
      </c>
      <c r="I27" s="115">
        <f>SUM(I22:I26)</f>
        <v>30</v>
      </c>
      <c r="J27" s="115"/>
      <c r="K27" s="199">
        <f>SUM(K22:K26)</f>
        <v>2</v>
      </c>
      <c r="L27" s="194">
        <f t="shared" si="8"/>
        <v>80</v>
      </c>
      <c r="M27" s="185">
        <f>SUM(M22:M26)</f>
        <v>20</v>
      </c>
      <c r="N27" s="113">
        <f>SUM(N22:N26)</f>
        <v>20</v>
      </c>
      <c r="O27" s="113"/>
      <c r="P27" s="113">
        <f>SUM(P22:P26)</f>
        <v>1</v>
      </c>
      <c r="Q27" s="203">
        <f t="shared" si="3"/>
        <v>40</v>
      </c>
      <c r="R27" s="116">
        <f t="shared" si="9"/>
        <v>200</v>
      </c>
    </row>
    <row r="28" spans="1:18" ht="32.25" customHeight="1" thickBot="1" x14ac:dyDescent="0.3">
      <c r="A28" s="331" t="s">
        <v>35</v>
      </c>
      <c r="B28" s="253"/>
      <c r="C28" s="120">
        <f>SUM(C20,C27)</f>
        <v>790</v>
      </c>
      <c r="D28" s="113">
        <f>SUM(D20,D27)</f>
        <v>250</v>
      </c>
      <c r="E28" s="113"/>
      <c r="F28" s="113">
        <f>SUM(F20,F27)</f>
        <v>26</v>
      </c>
      <c r="G28" s="84">
        <f t="shared" si="7"/>
        <v>1040</v>
      </c>
      <c r="H28" s="122">
        <f>SUM(H20,H27)</f>
        <v>726</v>
      </c>
      <c r="I28" s="122">
        <f>SUM(I20,I27)</f>
        <v>234</v>
      </c>
      <c r="J28" s="122"/>
      <c r="K28" s="177">
        <f>SUM(K20,K27)</f>
        <v>24</v>
      </c>
      <c r="L28" s="195">
        <f t="shared" si="8"/>
        <v>960</v>
      </c>
      <c r="M28" s="185">
        <f>SUM(M20,M27)</f>
        <v>308</v>
      </c>
      <c r="N28" s="113">
        <f>SUM(N20,N27)</f>
        <v>92</v>
      </c>
      <c r="O28" s="113"/>
      <c r="P28" s="113">
        <f>SUM(P20,P27)</f>
        <v>10</v>
      </c>
      <c r="Q28" s="204">
        <f t="shared" si="3"/>
        <v>400</v>
      </c>
      <c r="R28" s="116">
        <f>SUM(R27,R20)</f>
        <v>2400</v>
      </c>
    </row>
    <row r="29" spans="1:18" ht="15.75" thickBot="1" x14ac:dyDescent="0.3">
      <c r="A29" s="265" t="s">
        <v>36</v>
      </c>
      <c r="B29" s="266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7"/>
      <c r="R29" s="268"/>
    </row>
    <row r="30" spans="1:18" ht="15.75" thickBot="1" x14ac:dyDescent="0.3">
      <c r="A30" s="326" t="s">
        <v>115</v>
      </c>
      <c r="B30" s="327"/>
      <c r="C30" s="95">
        <v>60</v>
      </c>
      <c r="D30" s="96">
        <v>20</v>
      </c>
      <c r="E30" s="84"/>
      <c r="F30" s="96">
        <f t="shared" ref="F30:F42" si="10">IF(G30=160,4,IF(G30=120,3,IF(G30=80,2,IF(G30=40,1,0))))</f>
        <v>2</v>
      </c>
      <c r="G30" s="84">
        <f t="shared" ref="G30:G44" si="11">SUM(C30:E30)</f>
        <v>80</v>
      </c>
      <c r="H30" s="97"/>
      <c r="I30" s="97"/>
      <c r="J30" s="97"/>
      <c r="K30" s="196">
        <v>0</v>
      </c>
      <c r="L30" s="194">
        <f t="shared" ref="L30:L44" si="12">SUM(H30:J30)</f>
        <v>0</v>
      </c>
      <c r="M30" s="200"/>
      <c r="N30" s="96"/>
      <c r="O30" s="84"/>
      <c r="P30" s="96">
        <f t="shared" ref="P30:P42" si="13">IF(Q30=160,4,IF(Q30=120,3,IF(Q30=80,2,IF(Q30=40,1,0))))</f>
        <v>0</v>
      </c>
      <c r="Q30" s="203">
        <f t="shared" si="3"/>
        <v>0</v>
      </c>
      <c r="R30" s="117">
        <f t="shared" ref="R30:R43" si="14">SUM(G30,L30,Q30)</f>
        <v>80</v>
      </c>
    </row>
    <row r="31" spans="1:18" ht="24.75" customHeight="1" thickBot="1" x14ac:dyDescent="0.3">
      <c r="A31" s="328" t="s">
        <v>116</v>
      </c>
      <c r="B31" s="329"/>
      <c r="C31" s="100">
        <v>60</v>
      </c>
      <c r="D31" s="101">
        <v>20</v>
      </c>
      <c r="E31" s="101"/>
      <c r="F31" s="101">
        <f t="shared" si="10"/>
        <v>2</v>
      </c>
      <c r="G31" s="84">
        <f t="shared" si="11"/>
        <v>80</v>
      </c>
      <c r="H31" s="102"/>
      <c r="I31" s="102"/>
      <c r="J31" s="93"/>
      <c r="K31" s="197">
        <f t="shared" ref="K31:K42" si="15">IF(L31=160,4,IF(L31=120,3,IF(L31=80,2,IF(L31=40,1,0))))</f>
        <v>0</v>
      </c>
      <c r="L31" s="194">
        <f t="shared" si="12"/>
        <v>0</v>
      </c>
      <c r="M31" s="201"/>
      <c r="N31" s="101"/>
      <c r="O31" s="101"/>
      <c r="P31" s="101">
        <f t="shared" si="13"/>
        <v>0</v>
      </c>
      <c r="Q31" s="203">
        <f t="shared" si="3"/>
        <v>0</v>
      </c>
      <c r="R31" s="118">
        <f t="shared" si="14"/>
        <v>80</v>
      </c>
    </row>
    <row r="32" spans="1:18" ht="15.75" thickBot="1" x14ac:dyDescent="0.3">
      <c r="A32" s="328" t="s">
        <v>117</v>
      </c>
      <c r="B32" s="329"/>
      <c r="C32" s="100"/>
      <c r="D32" s="101"/>
      <c r="E32" s="101"/>
      <c r="F32" s="101">
        <f t="shared" si="10"/>
        <v>0</v>
      </c>
      <c r="G32" s="84">
        <f t="shared" si="11"/>
        <v>0</v>
      </c>
      <c r="H32" s="102">
        <v>60</v>
      </c>
      <c r="I32" s="102">
        <v>20</v>
      </c>
      <c r="J32" s="93"/>
      <c r="K32" s="197">
        <f t="shared" si="15"/>
        <v>2</v>
      </c>
      <c r="L32" s="194">
        <f t="shared" si="12"/>
        <v>80</v>
      </c>
      <c r="M32" s="201"/>
      <c r="N32" s="101"/>
      <c r="O32" s="101"/>
      <c r="P32" s="101">
        <f t="shared" si="13"/>
        <v>0</v>
      </c>
      <c r="Q32" s="203">
        <f t="shared" si="3"/>
        <v>0</v>
      </c>
      <c r="R32" s="118">
        <f t="shared" si="14"/>
        <v>80</v>
      </c>
    </row>
    <row r="33" spans="1:18" ht="15.75" thickBot="1" x14ac:dyDescent="0.3">
      <c r="A33" s="328" t="s">
        <v>118</v>
      </c>
      <c r="B33" s="329"/>
      <c r="C33" s="100"/>
      <c r="D33" s="101"/>
      <c r="E33" s="101"/>
      <c r="F33" s="101">
        <f t="shared" si="10"/>
        <v>0</v>
      </c>
      <c r="G33" s="84">
        <f t="shared" si="11"/>
        <v>0</v>
      </c>
      <c r="H33" s="102">
        <v>60</v>
      </c>
      <c r="I33" s="102">
        <v>20</v>
      </c>
      <c r="J33" s="93"/>
      <c r="K33" s="197">
        <f t="shared" si="15"/>
        <v>2</v>
      </c>
      <c r="L33" s="194">
        <f t="shared" si="12"/>
        <v>80</v>
      </c>
      <c r="M33" s="201"/>
      <c r="N33" s="101"/>
      <c r="O33" s="101"/>
      <c r="P33" s="101">
        <f t="shared" si="13"/>
        <v>0</v>
      </c>
      <c r="Q33" s="203">
        <f t="shared" si="3"/>
        <v>0</v>
      </c>
      <c r="R33" s="118">
        <f t="shared" si="14"/>
        <v>80</v>
      </c>
    </row>
    <row r="34" spans="1:18" ht="15.75" thickBot="1" x14ac:dyDescent="0.3">
      <c r="A34" s="328" t="s">
        <v>119</v>
      </c>
      <c r="B34" s="329"/>
      <c r="C34" s="100"/>
      <c r="D34" s="101"/>
      <c r="E34" s="101"/>
      <c r="F34" s="101">
        <f t="shared" si="10"/>
        <v>0</v>
      </c>
      <c r="G34" s="84">
        <f t="shared" si="11"/>
        <v>0</v>
      </c>
      <c r="H34" s="102">
        <v>60</v>
      </c>
      <c r="I34" s="102">
        <v>20</v>
      </c>
      <c r="J34" s="93"/>
      <c r="K34" s="197">
        <f t="shared" si="15"/>
        <v>2</v>
      </c>
      <c r="L34" s="194">
        <f t="shared" si="12"/>
        <v>80</v>
      </c>
      <c r="M34" s="201"/>
      <c r="N34" s="101"/>
      <c r="O34" s="101"/>
      <c r="P34" s="101">
        <f t="shared" si="13"/>
        <v>0</v>
      </c>
      <c r="Q34" s="203">
        <f t="shared" si="3"/>
        <v>0</v>
      </c>
      <c r="R34" s="118">
        <f t="shared" si="14"/>
        <v>80</v>
      </c>
    </row>
    <row r="35" spans="1:18" ht="15.75" thickBot="1" x14ac:dyDescent="0.3">
      <c r="A35" s="328" t="s">
        <v>120</v>
      </c>
      <c r="B35" s="329"/>
      <c r="C35" s="100"/>
      <c r="D35" s="101"/>
      <c r="E35" s="101"/>
      <c r="F35" s="101">
        <f t="shared" si="10"/>
        <v>0</v>
      </c>
      <c r="G35" s="84">
        <f t="shared" si="11"/>
        <v>0</v>
      </c>
      <c r="H35" s="102">
        <v>60</v>
      </c>
      <c r="I35" s="102">
        <v>20</v>
      </c>
      <c r="J35" s="93"/>
      <c r="K35" s="197">
        <f t="shared" si="15"/>
        <v>2</v>
      </c>
      <c r="L35" s="194">
        <f t="shared" si="12"/>
        <v>80</v>
      </c>
      <c r="M35" s="201"/>
      <c r="N35" s="101"/>
      <c r="O35" s="101"/>
      <c r="P35" s="101">
        <f t="shared" si="13"/>
        <v>0</v>
      </c>
      <c r="Q35" s="203">
        <f t="shared" si="3"/>
        <v>0</v>
      </c>
      <c r="R35" s="118">
        <f t="shared" si="14"/>
        <v>80</v>
      </c>
    </row>
    <row r="36" spans="1:18" ht="15.75" thickBot="1" x14ac:dyDescent="0.3">
      <c r="A36" s="328" t="s">
        <v>121</v>
      </c>
      <c r="B36" s="329"/>
      <c r="C36" s="100"/>
      <c r="D36" s="101"/>
      <c r="E36" s="101"/>
      <c r="F36" s="101">
        <f t="shared" si="10"/>
        <v>0</v>
      </c>
      <c r="G36" s="84">
        <f t="shared" si="11"/>
        <v>0</v>
      </c>
      <c r="H36" s="102"/>
      <c r="I36" s="102"/>
      <c r="J36" s="93"/>
      <c r="K36" s="197">
        <f t="shared" si="15"/>
        <v>0</v>
      </c>
      <c r="L36" s="194">
        <f t="shared" si="12"/>
        <v>0</v>
      </c>
      <c r="M36" s="201">
        <v>60</v>
      </c>
      <c r="N36" s="101">
        <v>20</v>
      </c>
      <c r="O36" s="101"/>
      <c r="P36" s="101">
        <f t="shared" si="13"/>
        <v>2</v>
      </c>
      <c r="Q36" s="203">
        <f t="shared" si="3"/>
        <v>80</v>
      </c>
      <c r="R36" s="118">
        <f t="shared" si="14"/>
        <v>80</v>
      </c>
    </row>
    <row r="37" spans="1:18" ht="15.75" thickBot="1" x14ac:dyDescent="0.3">
      <c r="A37" s="328" t="s">
        <v>102</v>
      </c>
      <c r="B37" s="329"/>
      <c r="C37" s="100"/>
      <c r="D37" s="101"/>
      <c r="E37" s="101"/>
      <c r="F37" s="101">
        <f t="shared" si="10"/>
        <v>0</v>
      </c>
      <c r="G37" s="84">
        <f t="shared" si="11"/>
        <v>0</v>
      </c>
      <c r="H37" s="102"/>
      <c r="I37" s="102"/>
      <c r="J37" s="93"/>
      <c r="K37" s="197">
        <f t="shared" si="15"/>
        <v>0</v>
      </c>
      <c r="L37" s="194">
        <f t="shared" si="12"/>
        <v>0</v>
      </c>
      <c r="M37" s="201">
        <v>20</v>
      </c>
      <c r="N37" s="101">
        <v>20</v>
      </c>
      <c r="O37" s="101"/>
      <c r="P37" s="101">
        <f t="shared" si="13"/>
        <v>1</v>
      </c>
      <c r="Q37" s="203">
        <f t="shared" si="3"/>
        <v>40</v>
      </c>
      <c r="R37" s="118">
        <f t="shared" si="14"/>
        <v>40</v>
      </c>
    </row>
    <row r="38" spans="1:18" ht="15.75" thickBot="1" x14ac:dyDescent="0.3">
      <c r="A38" s="328" t="s">
        <v>108</v>
      </c>
      <c r="B38" s="329"/>
      <c r="C38" s="100"/>
      <c r="D38" s="101"/>
      <c r="E38" s="101"/>
      <c r="F38" s="101">
        <f t="shared" si="10"/>
        <v>0</v>
      </c>
      <c r="G38" s="84">
        <f t="shared" si="11"/>
        <v>0</v>
      </c>
      <c r="H38" s="102"/>
      <c r="I38" s="102"/>
      <c r="J38" s="93"/>
      <c r="K38" s="197">
        <f t="shared" si="15"/>
        <v>0</v>
      </c>
      <c r="L38" s="194">
        <f t="shared" si="12"/>
        <v>0</v>
      </c>
      <c r="M38" s="201">
        <v>60</v>
      </c>
      <c r="N38" s="101">
        <v>20</v>
      </c>
      <c r="O38" s="101"/>
      <c r="P38" s="101">
        <f t="shared" si="13"/>
        <v>2</v>
      </c>
      <c r="Q38" s="203">
        <f t="shared" si="3"/>
        <v>80</v>
      </c>
      <c r="R38" s="118">
        <f t="shared" si="14"/>
        <v>80</v>
      </c>
    </row>
    <row r="39" spans="1:18" ht="15.75" thickBot="1" x14ac:dyDescent="0.3">
      <c r="A39" s="332" t="s">
        <v>122</v>
      </c>
      <c r="B39" s="333"/>
      <c r="C39" s="100"/>
      <c r="D39" s="101"/>
      <c r="E39" s="101"/>
      <c r="F39" s="101">
        <f t="shared" si="10"/>
        <v>0</v>
      </c>
      <c r="G39" s="84">
        <f t="shared" si="11"/>
        <v>0</v>
      </c>
      <c r="H39" s="102"/>
      <c r="I39" s="102"/>
      <c r="J39" s="93"/>
      <c r="K39" s="197">
        <f t="shared" si="15"/>
        <v>0</v>
      </c>
      <c r="L39" s="194">
        <f t="shared" si="12"/>
        <v>0</v>
      </c>
      <c r="M39" s="201">
        <v>60</v>
      </c>
      <c r="N39" s="101">
        <v>20</v>
      </c>
      <c r="O39" s="101"/>
      <c r="P39" s="101">
        <f t="shared" si="13"/>
        <v>2</v>
      </c>
      <c r="Q39" s="203">
        <f t="shared" si="3"/>
        <v>80</v>
      </c>
      <c r="R39" s="118">
        <f t="shared" si="14"/>
        <v>80</v>
      </c>
    </row>
    <row r="40" spans="1:18" ht="15.75" thickBot="1" x14ac:dyDescent="0.3">
      <c r="A40" s="328" t="s">
        <v>123</v>
      </c>
      <c r="B40" s="329"/>
      <c r="C40" s="100"/>
      <c r="D40" s="101"/>
      <c r="E40" s="101"/>
      <c r="F40" s="101">
        <f t="shared" si="10"/>
        <v>0</v>
      </c>
      <c r="G40" s="84">
        <f t="shared" si="11"/>
        <v>0</v>
      </c>
      <c r="H40" s="102"/>
      <c r="I40" s="102"/>
      <c r="J40" s="93"/>
      <c r="K40" s="197">
        <f t="shared" si="15"/>
        <v>0</v>
      </c>
      <c r="L40" s="194">
        <f t="shared" si="12"/>
        <v>0</v>
      </c>
      <c r="M40" s="201">
        <v>60</v>
      </c>
      <c r="N40" s="101">
        <v>20</v>
      </c>
      <c r="O40" s="101"/>
      <c r="P40" s="101">
        <f t="shared" si="13"/>
        <v>2</v>
      </c>
      <c r="Q40" s="203">
        <f t="shared" si="3"/>
        <v>80</v>
      </c>
      <c r="R40" s="118">
        <f t="shared" si="14"/>
        <v>80</v>
      </c>
    </row>
    <row r="41" spans="1:18" ht="15.75" thickBot="1" x14ac:dyDescent="0.3">
      <c r="A41" s="332" t="s">
        <v>124</v>
      </c>
      <c r="B41" s="333"/>
      <c r="C41" s="100"/>
      <c r="D41" s="101"/>
      <c r="E41" s="101"/>
      <c r="F41" s="101">
        <f t="shared" si="10"/>
        <v>0</v>
      </c>
      <c r="G41" s="84">
        <f t="shared" si="11"/>
        <v>0</v>
      </c>
      <c r="H41" s="102"/>
      <c r="I41" s="102"/>
      <c r="J41" s="93"/>
      <c r="K41" s="197">
        <f t="shared" si="15"/>
        <v>0</v>
      </c>
      <c r="L41" s="194">
        <f t="shared" si="12"/>
        <v>0</v>
      </c>
      <c r="M41" s="201">
        <v>60</v>
      </c>
      <c r="N41" s="101">
        <v>20</v>
      </c>
      <c r="O41" s="101"/>
      <c r="P41" s="101">
        <f t="shared" si="13"/>
        <v>2</v>
      </c>
      <c r="Q41" s="203">
        <f t="shared" si="3"/>
        <v>80</v>
      </c>
      <c r="R41" s="118">
        <f t="shared" si="14"/>
        <v>80</v>
      </c>
    </row>
    <row r="42" spans="1:18" ht="15.75" thickBot="1" x14ac:dyDescent="0.3">
      <c r="A42" s="334" t="s">
        <v>125</v>
      </c>
      <c r="B42" s="335"/>
      <c r="C42" s="179"/>
      <c r="D42" s="180"/>
      <c r="E42" s="88"/>
      <c r="F42" s="180">
        <f t="shared" si="10"/>
        <v>0</v>
      </c>
      <c r="G42" s="84">
        <f t="shared" si="11"/>
        <v>0</v>
      </c>
      <c r="H42" s="181"/>
      <c r="I42" s="181"/>
      <c r="J42" s="181"/>
      <c r="K42" s="205">
        <f t="shared" si="15"/>
        <v>0</v>
      </c>
      <c r="L42" s="194">
        <f t="shared" si="12"/>
        <v>0</v>
      </c>
      <c r="M42" s="206">
        <v>60</v>
      </c>
      <c r="N42" s="180">
        <v>20</v>
      </c>
      <c r="O42" s="88"/>
      <c r="P42" s="180">
        <f t="shared" si="13"/>
        <v>2</v>
      </c>
      <c r="Q42" s="203">
        <f t="shared" si="3"/>
        <v>80</v>
      </c>
      <c r="R42" s="182">
        <f t="shared" si="14"/>
        <v>80</v>
      </c>
    </row>
    <row r="43" spans="1:18" ht="15.75" thickBot="1" x14ac:dyDescent="0.3">
      <c r="A43" s="331" t="s">
        <v>47</v>
      </c>
      <c r="B43" s="253"/>
      <c r="C43" s="126">
        <f>SUM(C30:C42)</f>
        <v>120</v>
      </c>
      <c r="D43" s="127">
        <f>SUM(D30:D42)</f>
        <v>40</v>
      </c>
      <c r="E43" s="127"/>
      <c r="F43" s="127">
        <f>SUM(F30:F42)</f>
        <v>4</v>
      </c>
      <c r="G43" s="84">
        <f t="shared" si="11"/>
        <v>160</v>
      </c>
      <c r="H43" s="122">
        <f>SUM(H30:H42)</f>
        <v>240</v>
      </c>
      <c r="I43" s="122">
        <f>SUM(I30:I42)</f>
        <v>80</v>
      </c>
      <c r="J43" s="122"/>
      <c r="K43" s="177">
        <f>SUM(K30:K42)</f>
        <v>8</v>
      </c>
      <c r="L43" s="194">
        <f t="shared" si="12"/>
        <v>320</v>
      </c>
      <c r="M43" s="184">
        <f>SUM(M30:M42)</f>
        <v>380</v>
      </c>
      <c r="N43" s="127">
        <f>SUM(N30:N42)</f>
        <v>140</v>
      </c>
      <c r="O43" s="127"/>
      <c r="P43" s="127">
        <f>SUM(P30:P42)</f>
        <v>13</v>
      </c>
      <c r="Q43" s="203">
        <f t="shared" si="3"/>
        <v>520</v>
      </c>
      <c r="R43" s="178">
        <f t="shared" si="14"/>
        <v>1000</v>
      </c>
    </row>
    <row r="44" spans="1:18" ht="41.25" customHeight="1" thickBot="1" x14ac:dyDescent="0.3">
      <c r="A44" s="251" t="s">
        <v>198</v>
      </c>
      <c r="B44" s="252"/>
      <c r="C44" s="120">
        <f>SUM(C20,C27,C43)</f>
        <v>910</v>
      </c>
      <c r="D44" s="113">
        <f>SUM(D20,D27,D43)</f>
        <v>290</v>
      </c>
      <c r="E44" s="113"/>
      <c r="F44" s="113">
        <f>SUM(F20,F27,F43)</f>
        <v>30</v>
      </c>
      <c r="G44" s="84">
        <f t="shared" si="11"/>
        <v>1200</v>
      </c>
      <c r="H44" s="115">
        <f>SUM(H20,H27,H43)</f>
        <v>966</v>
      </c>
      <c r="I44" s="115">
        <f>SUM(I20,I27,I43)</f>
        <v>314</v>
      </c>
      <c r="J44" s="115"/>
      <c r="K44" s="199">
        <f>SUM(K20,K27,K43)</f>
        <v>32</v>
      </c>
      <c r="L44" s="195">
        <f t="shared" si="12"/>
        <v>1280</v>
      </c>
      <c r="M44" s="185">
        <f>SUM(M20,M27,M43)</f>
        <v>688</v>
      </c>
      <c r="N44" s="113">
        <f>SUM(N20,N27,N43)</f>
        <v>232</v>
      </c>
      <c r="O44" s="113"/>
      <c r="P44" s="113">
        <f>SUM(P20,P27,P43)</f>
        <v>23</v>
      </c>
      <c r="Q44" s="203">
        <f t="shared" si="3"/>
        <v>920</v>
      </c>
      <c r="R44" s="116">
        <f>SUM(R20,R27,R43)</f>
        <v>3400</v>
      </c>
    </row>
    <row r="45" spans="1:18" ht="45" customHeight="1" thickBot="1" x14ac:dyDescent="0.3">
      <c r="A45" s="251" t="s">
        <v>199</v>
      </c>
      <c r="B45" s="252"/>
      <c r="C45" s="241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3"/>
      <c r="R45" s="229">
        <v>2833</v>
      </c>
    </row>
    <row r="46" spans="1:18" ht="15.75" thickBot="1" x14ac:dyDescent="0.3">
      <c r="A46" s="265" t="s">
        <v>48</v>
      </c>
      <c r="B46" s="266"/>
      <c r="C46" s="267"/>
      <c r="D46" s="267"/>
      <c r="E46" s="267"/>
      <c r="F46" s="267"/>
      <c r="G46" s="267"/>
      <c r="H46" s="267"/>
      <c r="I46" s="267"/>
      <c r="J46" s="267"/>
      <c r="K46" s="267"/>
      <c r="L46" s="267"/>
      <c r="M46" s="267"/>
      <c r="N46" s="267"/>
      <c r="O46" s="267"/>
      <c r="P46" s="267"/>
      <c r="Q46" s="267"/>
      <c r="R46" s="268"/>
    </row>
    <row r="47" spans="1:18" ht="21" customHeight="1" thickBot="1" x14ac:dyDescent="0.3">
      <c r="A47" s="230" t="s">
        <v>191</v>
      </c>
      <c r="B47" s="231"/>
      <c r="C47" s="223"/>
      <c r="D47" s="53"/>
      <c r="E47" s="53"/>
      <c r="F47" s="53"/>
      <c r="G47" s="55">
        <f>SUM(C47,D47)</f>
        <v>0</v>
      </c>
      <c r="H47" s="56"/>
      <c r="I47" s="56"/>
      <c r="J47" s="57"/>
      <c r="K47" s="58"/>
      <c r="L47" s="57">
        <f>SUM(H47,I47)</f>
        <v>0</v>
      </c>
      <c r="M47" s="59">
        <v>20</v>
      </c>
      <c r="N47" s="59">
        <v>20</v>
      </c>
      <c r="O47" s="53"/>
      <c r="P47" s="59">
        <v>1</v>
      </c>
      <c r="Q47" s="66">
        <f>SUM(M47,N47)</f>
        <v>40</v>
      </c>
      <c r="R47" s="68">
        <f>SUM(G47,L47,Q47)</f>
        <v>40</v>
      </c>
    </row>
    <row r="48" spans="1:18" ht="20.25" customHeight="1" thickBot="1" x14ac:dyDescent="0.3">
      <c r="A48" s="255" t="s">
        <v>192</v>
      </c>
      <c r="B48" s="256"/>
      <c r="C48" s="238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40"/>
      <c r="R48" s="34">
        <v>33</v>
      </c>
    </row>
    <row r="49" spans="1:18" ht="18" customHeight="1" thickBot="1" x14ac:dyDescent="0.3">
      <c r="A49" s="244" t="s">
        <v>49</v>
      </c>
      <c r="B49" s="245"/>
      <c r="C49" s="245"/>
      <c r="D49" s="245"/>
      <c r="E49" s="245"/>
      <c r="F49" s="245"/>
      <c r="G49" s="245"/>
      <c r="H49" s="245"/>
      <c r="I49" s="245"/>
      <c r="J49" s="245"/>
      <c r="K49" s="245"/>
      <c r="L49" s="245"/>
      <c r="M49" s="245"/>
      <c r="N49" s="245"/>
      <c r="O49" s="245"/>
      <c r="P49" s="245"/>
      <c r="Q49" s="245"/>
      <c r="R49" s="246"/>
    </row>
    <row r="50" spans="1:18" ht="28.5" customHeight="1" thickBot="1" x14ac:dyDescent="0.3">
      <c r="A50" s="230" t="s">
        <v>79</v>
      </c>
      <c r="B50" s="231"/>
      <c r="C50" s="232"/>
      <c r="D50" s="233"/>
      <c r="E50" s="233"/>
      <c r="F50" s="233"/>
      <c r="G50" s="233"/>
      <c r="H50" s="233"/>
      <c r="I50" s="233"/>
      <c r="J50" s="233"/>
      <c r="K50" s="233"/>
      <c r="L50" s="233"/>
      <c r="M50" s="233"/>
      <c r="N50" s="233"/>
      <c r="O50" s="233"/>
      <c r="P50" s="233"/>
      <c r="Q50" s="234"/>
      <c r="R50" s="68">
        <v>250</v>
      </c>
    </row>
    <row r="51" spans="1:18" ht="21" customHeight="1" thickBot="1" x14ac:dyDescent="0.3">
      <c r="A51" s="230" t="s">
        <v>193</v>
      </c>
      <c r="B51" s="231"/>
      <c r="C51" s="232"/>
      <c r="D51" s="233"/>
      <c r="E51" s="233"/>
      <c r="F51" s="233"/>
      <c r="G51" s="233"/>
      <c r="H51" s="233"/>
      <c r="I51" s="233"/>
      <c r="J51" s="233"/>
      <c r="K51" s="233"/>
      <c r="L51" s="233"/>
      <c r="M51" s="233"/>
      <c r="N51" s="233"/>
      <c r="O51" s="233"/>
      <c r="P51" s="233"/>
      <c r="Q51" s="234"/>
      <c r="R51" s="34">
        <v>100</v>
      </c>
    </row>
    <row r="52" spans="1:18" ht="22.5" customHeight="1" thickBot="1" x14ac:dyDescent="0.3">
      <c r="A52" s="235" t="s">
        <v>194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SUM(R44,R50,R51)</f>
        <v>3750</v>
      </c>
    </row>
    <row r="53" spans="1:18" ht="20.25" customHeight="1" thickBot="1" x14ac:dyDescent="0.3">
      <c r="A53" s="235" t="s">
        <v>195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3183</v>
      </c>
    </row>
    <row r="54" spans="1:18" ht="20.25" customHeight="1" thickBot="1" x14ac:dyDescent="0.3">
      <c r="A54" s="235" t="s">
        <v>196</v>
      </c>
      <c r="B54" s="236"/>
      <c r="C54" s="236"/>
      <c r="D54" s="236"/>
      <c r="E54" s="236"/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7"/>
      <c r="R54" s="225">
        <f>SUM(R44,R50,R51,R47)</f>
        <v>3790</v>
      </c>
    </row>
    <row r="55" spans="1:18" ht="23.25" customHeight="1" thickBot="1" x14ac:dyDescent="0.3">
      <c r="A55" s="235" t="s">
        <v>197</v>
      </c>
      <c r="B55" s="236"/>
      <c r="C55" s="236"/>
      <c r="D55" s="236"/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6"/>
      <c r="Q55" s="237"/>
      <c r="R55" s="225">
        <v>3216</v>
      </c>
    </row>
    <row r="56" spans="1:18" x14ac:dyDescent="0.25">
      <c r="A56" s="298" t="s">
        <v>94</v>
      </c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  <c r="P56" s="298"/>
      <c r="Q56" s="298"/>
      <c r="R56" s="298"/>
    </row>
    <row r="57" spans="1:18" ht="3.75" customHeight="1" x14ac:dyDescent="0.25">
      <c r="A57" s="299"/>
      <c r="B57" s="299"/>
      <c r="C57" s="299"/>
      <c r="D57" s="299"/>
      <c r="E57" s="299"/>
      <c r="F57" s="299"/>
      <c r="G57" s="299"/>
      <c r="H57" s="299"/>
      <c r="I57" s="299"/>
      <c r="J57" s="299"/>
      <c r="K57" s="299"/>
      <c r="L57" s="299"/>
      <c r="M57" s="299"/>
      <c r="N57" s="299"/>
      <c r="O57" s="299"/>
      <c r="P57" s="299"/>
      <c r="Q57" s="299"/>
      <c r="R57" s="299"/>
    </row>
  </sheetData>
  <mergeCells count="55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22:B22"/>
    <mergeCell ref="A26:B26"/>
    <mergeCell ref="A27:B27"/>
    <mergeCell ref="A28:B28"/>
    <mergeCell ref="A23:B23"/>
    <mergeCell ref="A24:B24"/>
    <mergeCell ref="A25:B25"/>
    <mergeCell ref="A29:R29"/>
    <mergeCell ref="A30:B30"/>
    <mergeCell ref="A31:B31"/>
    <mergeCell ref="A32:B32"/>
    <mergeCell ref="A33:B33"/>
    <mergeCell ref="A34:B34"/>
    <mergeCell ref="C45:Q45"/>
    <mergeCell ref="A35:B35"/>
    <mergeCell ref="A36:B36"/>
    <mergeCell ref="A37:B37"/>
    <mergeCell ref="A38:B38"/>
    <mergeCell ref="A39:B39"/>
    <mergeCell ref="A40:B40"/>
    <mergeCell ref="A48:B48"/>
    <mergeCell ref="C48:Q48"/>
    <mergeCell ref="A49:R49"/>
    <mergeCell ref="A41:B41"/>
    <mergeCell ref="A42:B42"/>
    <mergeCell ref="A43:B43"/>
    <mergeCell ref="A44:B44"/>
    <mergeCell ref="A46:R46"/>
    <mergeCell ref="A47:B47"/>
    <mergeCell ref="A45:B45"/>
    <mergeCell ref="A56:R57"/>
    <mergeCell ref="A50:B50"/>
    <mergeCell ref="C50:Q50"/>
    <mergeCell ref="A51:B51"/>
    <mergeCell ref="C51:Q51"/>
    <mergeCell ref="A54:Q54"/>
    <mergeCell ref="A55:Q55"/>
    <mergeCell ref="A53:Q53"/>
    <mergeCell ref="A52:Q52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57F41-64E3-4C49-B277-6CD06B856B60}">
  <dimension ref="A1:R58"/>
  <sheetViews>
    <sheetView topLeftCell="A49" workbookViewId="0">
      <selection activeCell="T53" sqref="T53"/>
    </sheetView>
  </sheetViews>
  <sheetFormatPr defaultRowHeight="15" x14ac:dyDescent="0.25"/>
  <cols>
    <col min="1" max="1" width="17.28515625" customWidth="1"/>
    <col min="2" max="2" width="24.8554687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710937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70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71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72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0" t="s">
        <v>13</v>
      </c>
      <c r="C8" s="95">
        <v>80</v>
      </c>
      <c r="D8" s="96">
        <v>40</v>
      </c>
      <c r="E8" s="96"/>
      <c r="F8" s="96">
        <f>IF(G8=160,4,IF(G8=120,3,IF(G8=80,2,IF(G8=40,1,0))))</f>
        <v>3</v>
      </c>
      <c r="G8" s="84">
        <f>SUM(C8,D8)</f>
        <v>120</v>
      </c>
      <c r="H8" s="97">
        <v>80</v>
      </c>
      <c r="I8" s="97">
        <v>40</v>
      </c>
      <c r="J8" s="97"/>
      <c r="K8" s="97">
        <f>IF(L8=160,4,IF(L8=120,3,IF(L8=80,2,IF(L8=40,1,0))))</f>
        <v>3</v>
      </c>
      <c r="L8" s="98">
        <f>SUM(H8,I8)</f>
        <v>120</v>
      </c>
      <c r="M8" s="96">
        <v>60</v>
      </c>
      <c r="N8" s="96">
        <v>20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2" t="s">
        <v>14</v>
      </c>
      <c r="C9" s="100">
        <v>20</v>
      </c>
      <c r="D9" s="101">
        <v>20</v>
      </c>
      <c r="E9" s="101"/>
      <c r="F9" s="101">
        <f t="shared" ref="F9:F19" si="0">IF(G9=160,4,IF(G9=120,3,IF(G9=80,2,IF(G9=40,1,0))))</f>
        <v>1</v>
      </c>
      <c r="G9" s="89">
        <f t="shared" ref="G9:G18" si="1">SUM(C9,D9)</f>
        <v>40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40</v>
      </c>
    </row>
    <row r="10" spans="1:18" ht="25.5" x14ac:dyDescent="0.25">
      <c r="A10" s="272"/>
      <c r="B10" s="132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20</v>
      </c>
      <c r="I10" s="102">
        <v>20</v>
      </c>
      <c r="J10" s="102"/>
      <c r="K10" s="102">
        <f t="shared" si="2"/>
        <v>1</v>
      </c>
      <c r="L10" s="93">
        <f t="shared" si="3"/>
        <v>40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120</v>
      </c>
    </row>
    <row r="11" spans="1:18" x14ac:dyDescent="0.25">
      <c r="A11" s="272"/>
      <c r="B11" s="132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1" t="s">
        <v>17</v>
      </c>
      <c r="B12" s="132" t="s">
        <v>18</v>
      </c>
      <c r="C12" s="100">
        <v>80</v>
      </c>
      <c r="D12" s="101">
        <v>40</v>
      </c>
      <c r="E12" s="101"/>
      <c r="F12" s="101">
        <f t="shared" si="0"/>
        <v>3</v>
      </c>
      <c r="G12" s="89">
        <f t="shared" si="1"/>
        <v>120</v>
      </c>
      <c r="H12" s="102">
        <v>80</v>
      </c>
      <c r="I12" s="102">
        <v>40</v>
      </c>
      <c r="J12" s="102"/>
      <c r="K12" s="102">
        <f t="shared" si="2"/>
        <v>3</v>
      </c>
      <c r="L12" s="93">
        <f t="shared" si="3"/>
        <v>120</v>
      </c>
      <c r="M12" s="101">
        <v>60</v>
      </c>
      <c r="N12" s="101">
        <v>20</v>
      </c>
      <c r="O12" s="101"/>
      <c r="P12" s="101">
        <f t="shared" si="4"/>
        <v>2</v>
      </c>
      <c r="Q12" s="104">
        <f t="shared" si="5"/>
        <v>80</v>
      </c>
      <c r="R12" s="105">
        <f t="shared" si="6"/>
        <v>320</v>
      </c>
    </row>
    <row r="13" spans="1:18" x14ac:dyDescent="0.25">
      <c r="A13" s="273" t="s">
        <v>19</v>
      </c>
      <c r="B13" s="132" t="s">
        <v>20</v>
      </c>
      <c r="C13" s="100">
        <v>60</v>
      </c>
      <c r="D13" s="101">
        <v>20</v>
      </c>
      <c r="E13" s="89"/>
      <c r="F13" s="101">
        <f t="shared" si="0"/>
        <v>2</v>
      </c>
      <c r="G13" s="89">
        <f t="shared" si="1"/>
        <v>80</v>
      </c>
      <c r="H13" s="102">
        <v>60</v>
      </c>
      <c r="I13" s="102">
        <v>20</v>
      </c>
      <c r="J13" s="102"/>
      <c r="K13" s="102">
        <f t="shared" si="2"/>
        <v>2</v>
      </c>
      <c r="L13" s="93">
        <f t="shared" si="3"/>
        <v>80</v>
      </c>
      <c r="M13" s="101">
        <v>60</v>
      </c>
      <c r="N13" s="101">
        <v>20</v>
      </c>
      <c r="O13" s="89"/>
      <c r="P13" s="101">
        <f t="shared" si="4"/>
        <v>2</v>
      </c>
      <c r="Q13" s="104">
        <f t="shared" si="5"/>
        <v>80</v>
      </c>
      <c r="R13" s="105">
        <f t="shared" si="6"/>
        <v>240</v>
      </c>
    </row>
    <row r="14" spans="1:18" x14ac:dyDescent="0.25">
      <c r="A14" s="273"/>
      <c r="B14" s="132" t="s">
        <v>21</v>
      </c>
      <c r="C14" s="100">
        <v>60</v>
      </c>
      <c r="D14" s="101">
        <v>20</v>
      </c>
      <c r="E14" s="101"/>
      <c r="F14" s="101">
        <f t="shared" si="0"/>
        <v>2</v>
      </c>
      <c r="G14" s="89">
        <f t="shared" si="1"/>
        <v>80</v>
      </c>
      <c r="H14" s="102">
        <v>60</v>
      </c>
      <c r="I14" s="102">
        <v>20</v>
      </c>
      <c r="J14" s="102"/>
      <c r="K14" s="102">
        <f t="shared" si="2"/>
        <v>2</v>
      </c>
      <c r="L14" s="93">
        <f t="shared" si="3"/>
        <v>80</v>
      </c>
      <c r="M14" s="101">
        <v>30</v>
      </c>
      <c r="N14" s="101">
        <v>10</v>
      </c>
      <c r="O14" s="101"/>
      <c r="P14" s="101">
        <f t="shared" si="4"/>
        <v>1</v>
      </c>
      <c r="Q14" s="104">
        <f t="shared" si="5"/>
        <v>40</v>
      </c>
      <c r="R14" s="105">
        <f t="shared" si="6"/>
        <v>200</v>
      </c>
    </row>
    <row r="15" spans="1:18" x14ac:dyDescent="0.25">
      <c r="A15" s="273"/>
      <c r="B15" s="132" t="s">
        <v>22</v>
      </c>
      <c r="C15" s="100">
        <v>60</v>
      </c>
      <c r="D15" s="101">
        <v>20</v>
      </c>
      <c r="E15" s="101"/>
      <c r="F15" s="101">
        <f t="shared" si="0"/>
        <v>2</v>
      </c>
      <c r="G15" s="89">
        <f t="shared" si="1"/>
        <v>80</v>
      </c>
      <c r="H15" s="102">
        <v>60</v>
      </c>
      <c r="I15" s="102">
        <v>20</v>
      </c>
      <c r="J15" s="102"/>
      <c r="K15" s="102">
        <f t="shared" si="2"/>
        <v>2</v>
      </c>
      <c r="L15" s="93">
        <f t="shared" si="3"/>
        <v>80</v>
      </c>
      <c r="M15" s="101">
        <v>60</v>
      </c>
      <c r="N15" s="101">
        <v>20</v>
      </c>
      <c r="O15" s="101"/>
      <c r="P15" s="101">
        <f t="shared" si="4"/>
        <v>2</v>
      </c>
      <c r="Q15" s="104">
        <f t="shared" si="5"/>
        <v>80</v>
      </c>
      <c r="R15" s="105">
        <f t="shared" si="6"/>
        <v>240</v>
      </c>
    </row>
    <row r="16" spans="1:18" x14ac:dyDescent="0.25">
      <c r="A16" s="273" t="s">
        <v>23</v>
      </c>
      <c r="B16" s="132" t="s">
        <v>24</v>
      </c>
      <c r="C16" s="100">
        <v>60</v>
      </c>
      <c r="D16" s="101">
        <v>20</v>
      </c>
      <c r="E16" s="89"/>
      <c r="F16" s="101">
        <f t="shared" si="0"/>
        <v>2</v>
      </c>
      <c r="G16" s="89">
        <f t="shared" si="1"/>
        <v>80</v>
      </c>
      <c r="H16" s="102">
        <v>60</v>
      </c>
      <c r="I16" s="102">
        <v>20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2" t="s">
        <v>25</v>
      </c>
      <c r="C17" s="100">
        <v>60</v>
      </c>
      <c r="D17" s="101">
        <v>20</v>
      </c>
      <c r="E17" s="89"/>
      <c r="F17" s="101">
        <f t="shared" si="0"/>
        <v>2</v>
      </c>
      <c r="G17" s="89">
        <f t="shared" si="1"/>
        <v>80</v>
      </c>
      <c r="H17" s="102">
        <v>60</v>
      </c>
      <c r="I17" s="102">
        <v>20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2" t="s">
        <v>26</v>
      </c>
      <c r="C18" s="100">
        <v>30</v>
      </c>
      <c r="D18" s="101">
        <v>10</v>
      </c>
      <c r="E18" s="89"/>
      <c r="F18" s="101">
        <f t="shared" si="0"/>
        <v>1</v>
      </c>
      <c r="G18" s="89">
        <f t="shared" si="1"/>
        <v>40</v>
      </c>
      <c r="H18" s="102">
        <v>30</v>
      </c>
      <c r="I18" s="102">
        <v>10</v>
      </c>
      <c r="J18" s="102"/>
      <c r="K18" s="102">
        <f t="shared" si="2"/>
        <v>1</v>
      </c>
      <c r="L18" s="93">
        <f t="shared" si="3"/>
        <v>40</v>
      </c>
      <c r="M18" s="101">
        <v>30</v>
      </c>
      <c r="N18" s="101">
        <v>10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29" t="s">
        <v>27</v>
      </c>
      <c r="C19" s="106">
        <v>30</v>
      </c>
      <c r="D19" s="107">
        <v>10</v>
      </c>
      <c r="E19" s="108"/>
      <c r="F19" s="107">
        <f t="shared" si="0"/>
        <v>1</v>
      </c>
      <c r="G19" s="108">
        <f>SUM(C19,D19)</f>
        <v>40</v>
      </c>
      <c r="H19" s="109">
        <v>30</v>
      </c>
      <c r="I19" s="109">
        <v>10</v>
      </c>
      <c r="J19" s="109"/>
      <c r="K19" s="109">
        <f t="shared" si="2"/>
        <v>1</v>
      </c>
      <c r="L19" s="110">
        <f t="shared" si="3"/>
        <v>40</v>
      </c>
      <c r="M19" s="107">
        <v>30</v>
      </c>
      <c r="N19" s="107">
        <v>10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640</v>
      </c>
      <c r="D20" s="113">
        <f>SUM(D8:D19)</f>
        <v>280</v>
      </c>
      <c r="E20" s="114"/>
      <c r="F20" s="113">
        <f>SUM(F8:F19)</f>
        <v>23</v>
      </c>
      <c r="G20" s="113">
        <f>SUM(G8:G19)</f>
        <v>920</v>
      </c>
      <c r="H20" s="115">
        <f>SUM(H8:H19)</f>
        <v>580</v>
      </c>
      <c r="I20" s="115">
        <f>SUM(I8:I19)</f>
        <v>260</v>
      </c>
      <c r="J20" s="115"/>
      <c r="K20" s="115">
        <f>SUM(K8:K19)</f>
        <v>21</v>
      </c>
      <c r="L20" s="115">
        <f>SUM(L8:L19)</f>
        <v>840</v>
      </c>
      <c r="M20" s="113">
        <f>SUM(M8:M19)</f>
        <v>330</v>
      </c>
      <c r="N20" s="113">
        <f>SUM(N8:N19)</f>
        <v>110</v>
      </c>
      <c r="O20" s="114"/>
      <c r="P20" s="113">
        <f>SUM(P8:P19)</f>
        <v>11</v>
      </c>
      <c r="Q20" s="113">
        <f>SUM(Q8:Q19)</f>
        <v>440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15.75" thickBot="1" x14ac:dyDescent="0.3">
      <c r="A22" s="257" t="s">
        <v>126</v>
      </c>
      <c r="B22" s="258"/>
      <c r="C22" s="95">
        <v>30</v>
      </c>
      <c r="D22" s="96">
        <v>10</v>
      </c>
      <c r="E22" s="84"/>
      <c r="F22" s="96">
        <f>IF(G22=160,4,IF(G22=120,3,IF(G22=80,2,IF(G22=40,1,0))))</f>
        <v>1</v>
      </c>
      <c r="G22" s="84">
        <f>SUM(C22,D22)</f>
        <v>40</v>
      </c>
      <c r="H22" s="97"/>
      <c r="I22" s="97"/>
      <c r="J22" s="97"/>
      <c r="K22" s="97">
        <f>IF(L22=160,4,IF(L22=120,3,IF(L22=80,2,IF(L22=40,1,0))))</f>
        <v>0</v>
      </c>
      <c r="L22" s="98">
        <f>SUM(H22,I22)</f>
        <v>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ht="16.5" customHeight="1" x14ac:dyDescent="0.25">
      <c r="A23" s="292" t="s">
        <v>97</v>
      </c>
      <c r="B23" s="293"/>
      <c r="C23" s="95">
        <v>20</v>
      </c>
      <c r="D23" s="96">
        <v>20</v>
      </c>
      <c r="E23" s="84"/>
      <c r="F23" s="96">
        <f>IF(G23=160,4,IF(G23=120,3,IF(G23=80,2,IF(G23=40,1,0))))</f>
        <v>1</v>
      </c>
      <c r="G23" s="84">
        <f>SUM(C23,D23)</f>
        <v>40</v>
      </c>
      <c r="H23" s="97"/>
      <c r="I23" s="97"/>
      <c r="J23" s="97"/>
      <c r="K23" s="97">
        <f>IF(L23=160,4,IF(L23=120,3,IF(L23=80,2,IF(L23=40,1,0))))</f>
        <v>0</v>
      </c>
      <c r="L23" s="98">
        <f>SUM(H23,I23)</f>
        <v>0</v>
      </c>
      <c r="M23" s="96"/>
      <c r="N23" s="96"/>
      <c r="O23" s="84"/>
      <c r="P23" s="96">
        <f>IF(Q23=160,4,IF(Q23=120,3,IF(Q23=80,2,IF(Q23=40,1,0))))</f>
        <v>0</v>
      </c>
      <c r="Q23" s="85">
        <f>SUM(M23,N23)</f>
        <v>0</v>
      </c>
      <c r="R23" s="117">
        <f>SUM(G23,L23,Q23)</f>
        <v>40</v>
      </c>
    </row>
    <row r="24" spans="1:18" x14ac:dyDescent="0.25">
      <c r="A24" s="259" t="s">
        <v>31</v>
      </c>
      <c r="B24" s="260"/>
      <c r="C24" s="100"/>
      <c r="D24" s="101"/>
      <c r="E24" s="101"/>
      <c r="F24" s="101">
        <f>IF(G24=160,4,IF(G24=120,3,IF(G24=80,2,IF(G24=40,1,0))))</f>
        <v>0</v>
      </c>
      <c r="G24" s="89">
        <f>SUM(C24,D24)</f>
        <v>0</v>
      </c>
      <c r="H24" s="102">
        <v>20</v>
      </c>
      <c r="I24" s="102">
        <v>20</v>
      </c>
      <c r="J24" s="93"/>
      <c r="K24" s="102">
        <f>IF(L24=160,4,IF(L24=120,3,IF(L24=80,2,IF(L24=40,1,0))))</f>
        <v>1</v>
      </c>
      <c r="L24" s="93">
        <f>SUM(H24,I24)</f>
        <v>40</v>
      </c>
      <c r="M24" s="101"/>
      <c r="N24" s="101"/>
      <c r="O24" s="101"/>
      <c r="P24" s="101">
        <f>IF(Q24=160,4,IF(Q24=120,3,IF(Q24=80,2,IF(Q24=40,1,0))))</f>
        <v>0</v>
      </c>
      <c r="Q24" s="104">
        <f>SUM(M24,N24)</f>
        <v>0</v>
      </c>
      <c r="R24" s="118">
        <f>SUM(G24,L24,Q24)</f>
        <v>40</v>
      </c>
    </row>
    <row r="25" spans="1:18" ht="15.75" thickBot="1" x14ac:dyDescent="0.3">
      <c r="A25" s="261" t="s">
        <v>33</v>
      </c>
      <c r="B25" s="262"/>
      <c r="C25" s="106"/>
      <c r="D25" s="107"/>
      <c r="E25" s="107"/>
      <c r="F25" s="107">
        <f>IF(G25=160,4,IF(G25=120,3,IF(G25=80,2,IF(G25=40,1,0))))</f>
        <v>0</v>
      </c>
      <c r="G25" s="108">
        <f>SUM(C25,D25)</f>
        <v>0</v>
      </c>
      <c r="H25" s="109"/>
      <c r="I25" s="109"/>
      <c r="J25" s="110"/>
      <c r="K25" s="109">
        <f>IF(L25=160,4,IF(L25=120,3,IF(L25=80,2,IF(L25=40,1,0))))</f>
        <v>0</v>
      </c>
      <c r="L25" s="110">
        <f>SUM(H25,I25)</f>
        <v>0</v>
      </c>
      <c r="M25" s="107">
        <v>40</v>
      </c>
      <c r="N25" s="107">
        <v>40</v>
      </c>
      <c r="O25" s="107"/>
      <c r="P25" s="107">
        <f>IF(Q25=160,4,IF(Q25=120,3,IF(Q25=80,2,IF(Q25=40,1,0))))</f>
        <v>2</v>
      </c>
      <c r="Q25" s="111">
        <f>SUM(M25,N25)</f>
        <v>80</v>
      </c>
      <c r="R25" s="119">
        <f>SUM(G25,L25,Q25)</f>
        <v>80</v>
      </c>
    </row>
    <row r="26" spans="1:18" ht="18" customHeight="1" thickBot="1" x14ac:dyDescent="0.3">
      <c r="A26" s="241" t="s">
        <v>34</v>
      </c>
      <c r="B26" s="242"/>
      <c r="C26" s="120">
        <f>SUM(C22:C25)</f>
        <v>50</v>
      </c>
      <c r="D26" s="113">
        <f>SUM(D22:D25)</f>
        <v>30</v>
      </c>
      <c r="E26" s="113"/>
      <c r="F26" s="113">
        <f>SUM(F22:F25)</f>
        <v>2</v>
      </c>
      <c r="G26" s="113">
        <f>SUM(G22:G25)</f>
        <v>80</v>
      </c>
      <c r="H26" s="115">
        <f>SUM(H22:H25)</f>
        <v>20</v>
      </c>
      <c r="I26" s="115">
        <f>SUM(I22:I25)</f>
        <v>20</v>
      </c>
      <c r="J26" s="115"/>
      <c r="K26" s="115">
        <f>SUM(K22:K25)</f>
        <v>1</v>
      </c>
      <c r="L26" s="115">
        <f>SUM(L22:L25)</f>
        <v>40</v>
      </c>
      <c r="M26" s="113">
        <f>SUM(M22:M25)</f>
        <v>40</v>
      </c>
      <c r="N26" s="113">
        <f>SUM(N22:N25)</f>
        <v>40</v>
      </c>
      <c r="O26" s="113"/>
      <c r="P26" s="113">
        <f>SUM(P22:P25)</f>
        <v>2</v>
      </c>
      <c r="Q26" s="121">
        <f>SUM(Q22:Q25)</f>
        <v>80</v>
      </c>
      <c r="R26" s="116">
        <f>SUM(G26,L26,Q26)</f>
        <v>200</v>
      </c>
    </row>
    <row r="27" spans="1:18" ht="27" customHeight="1" thickBot="1" x14ac:dyDescent="0.3">
      <c r="A27" s="331" t="s">
        <v>35</v>
      </c>
      <c r="B27" s="253"/>
      <c r="C27" s="120">
        <f>SUM(C20,C26)</f>
        <v>690</v>
      </c>
      <c r="D27" s="113">
        <f>SUM(D20,D26)</f>
        <v>310</v>
      </c>
      <c r="E27" s="113"/>
      <c r="F27" s="113">
        <f>SUM(F20,F26)</f>
        <v>25</v>
      </c>
      <c r="G27" s="113">
        <f>SUM(G20,G26)</f>
        <v>1000</v>
      </c>
      <c r="H27" s="122">
        <f>SUM(H20,H26)</f>
        <v>600</v>
      </c>
      <c r="I27" s="122">
        <f>SUM(I20,I26)</f>
        <v>280</v>
      </c>
      <c r="J27" s="122"/>
      <c r="K27" s="122">
        <f>SUM(K20,K26)</f>
        <v>22</v>
      </c>
      <c r="L27" s="122">
        <f>SUM(L20,L26)</f>
        <v>880</v>
      </c>
      <c r="M27" s="113">
        <f>SUM(M20,M26)</f>
        <v>370</v>
      </c>
      <c r="N27" s="113">
        <f>SUM(N20,N26)</f>
        <v>150</v>
      </c>
      <c r="O27" s="113"/>
      <c r="P27" s="113">
        <f>SUM(P20,P26)</f>
        <v>13</v>
      </c>
      <c r="Q27" s="121">
        <f>SUM(Q26,Q20)</f>
        <v>520</v>
      </c>
      <c r="R27" s="116">
        <f>SUM(R26,R20)</f>
        <v>2400</v>
      </c>
    </row>
    <row r="28" spans="1:18" ht="15.75" thickBot="1" x14ac:dyDescent="0.3">
      <c r="A28" s="265" t="s">
        <v>36</v>
      </c>
      <c r="B28" s="266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7"/>
      <c r="P28" s="267"/>
      <c r="Q28" s="267"/>
      <c r="R28" s="268"/>
    </row>
    <row r="29" spans="1:18" x14ac:dyDescent="0.25">
      <c r="A29" s="326" t="s">
        <v>127</v>
      </c>
      <c r="B29" s="327"/>
      <c r="C29" s="170">
        <v>128</v>
      </c>
      <c r="D29" s="171">
        <v>32</v>
      </c>
      <c r="E29" s="172"/>
      <c r="F29" s="171">
        <f t="shared" ref="F29:F43" si="7">IF(G29=160,4,IF(G29=120,3,IF(G29=80,2,IF(G29=40,1,0))))</f>
        <v>4</v>
      </c>
      <c r="G29" s="172">
        <f t="shared" ref="G29:G43" si="8">SUM(C29,D29)</f>
        <v>160</v>
      </c>
      <c r="H29" s="173"/>
      <c r="I29" s="173"/>
      <c r="J29" s="173"/>
      <c r="K29" s="173">
        <f t="shared" ref="K29:K43" si="9">IF(L29=160,4,IF(L29=120,3,IF(L29=80,2,IF(L29=40,1,0))))</f>
        <v>0</v>
      </c>
      <c r="L29" s="174">
        <f t="shared" ref="L29:L43" si="10">SUM(H29,I29)</f>
        <v>0</v>
      </c>
      <c r="M29" s="171"/>
      <c r="N29" s="171"/>
      <c r="O29" s="172"/>
      <c r="P29" s="171">
        <f t="shared" ref="P29:P43" si="11">IF(Q29=160,4,IF(Q29=120,3,IF(Q29=80,2,IF(Q29=40,1,0))))</f>
        <v>0</v>
      </c>
      <c r="Q29" s="175">
        <f t="shared" ref="Q29:Q43" si="12">SUM(M29,N29)</f>
        <v>0</v>
      </c>
      <c r="R29" s="176">
        <f t="shared" ref="R29:R36" si="13">SUM(G29,L29,Q29)</f>
        <v>160</v>
      </c>
    </row>
    <row r="30" spans="1:18" ht="24" customHeight="1" x14ac:dyDescent="0.25">
      <c r="A30" s="328" t="s">
        <v>128</v>
      </c>
      <c r="B30" s="329"/>
      <c r="C30" s="101">
        <v>96</v>
      </c>
      <c r="D30" s="101">
        <v>24</v>
      </c>
      <c r="E30" s="89"/>
      <c r="F30" s="101">
        <f t="shared" si="7"/>
        <v>3</v>
      </c>
      <c r="G30" s="89">
        <f t="shared" si="8"/>
        <v>120</v>
      </c>
      <c r="H30" s="102"/>
      <c r="I30" s="102"/>
      <c r="J30" s="102"/>
      <c r="K30" s="102">
        <f t="shared" si="9"/>
        <v>0</v>
      </c>
      <c r="L30" s="93">
        <f t="shared" si="10"/>
        <v>0</v>
      </c>
      <c r="M30" s="101"/>
      <c r="N30" s="101"/>
      <c r="O30" s="89"/>
      <c r="P30" s="101">
        <f t="shared" si="11"/>
        <v>0</v>
      </c>
      <c r="Q30" s="89">
        <f t="shared" si="12"/>
        <v>0</v>
      </c>
      <c r="R30" s="183">
        <f t="shared" si="13"/>
        <v>120</v>
      </c>
    </row>
    <row r="31" spans="1:18" x14ac:dyDescent="0.25">
      <c r="A31" s="328" t="s">
        <v>102</v>
      </c>
      <c r="B31" s="329"/>
      <c r="C31" s="101">
        <v>32</v>
      </c>
      <c r="D31" s="101">
        <v>8</v>
      </c>
      <c r="E31" s="89"/>
      <c r="F31" s="101">
        <f t="shared" si="7"/>
        <v>1</v>
      </c>
      <c r="G31" s="89">
        <f t="shared" si="8"/>
        <v>40</v>
      </c>
      <c r="H31" s="102"/>
      <c r="I31" s="102"/>
      <c r="J31" s="102"/>
      <c r="K31" s="102">
        <f t="shared" si="9"/>
        <v>0</v>
      </c>
      <c r="L31" s="93">
        <f t="shared" si="10"/>
        <v>0</v>
      </c>
      <c r="M31" s="101"/>
      <c r="N31" s="101"/>
      <c r="O31" s="89"/>
      <c r="P31" s="101">
        <f t="shared" si="11"/>
        <v>0</v>
      </c>
      <c r="Q31" s="89">
        <f t="shared" si="12"/>
        <v>0</v>
      </c>
      <c r="R31" s="183">
        <f t="shared" si="13"/>
        <v>40</v>
      </c>
    </row>
    <row r="32" spans="1:18" x14ac:dyDescent="0.25">
      <c r="A32" s="328" t="s">
        <v>129</v>
      </c>
      <c r="B32" s="329"/>
      <c r="C32" s="101">
        <v>64</v>
      </c>
      <c r="D32" s="101">
        <v>16</v>
      </c>
      <c r="E32" s="101"/>
      <c r="F32" s="101">
        <f t="shared" si="7"/>
        <v>2</v>
      </c>
      <c r="G32" s="89">
        <f t="shared" si="8"/>
        <v>80</v>
      </c>
      <c r="H32" s="102"/>
      <c r="I32" s="102"/>
      <c r="J32" s="93"/>
      <c r="K32" s="102">
        <f t="shared" si="9"/>
        <v>0</v>
      </c>
      <c r="L32" s="93">
        <f t="shared" si="10"/>
        <v>0</v>
      </c>
      <c r="M32" s="101"/>
      <c r="N32" s="101"/>
      <c r="O32" s="101"/>
      <c r="P32" s="101">
        <f t="shared" si="11"/>
        <v>0</v>
      </c>
      <c r="Q32" s="89">
        <f t="shared" si="12"/>
        <v>0</v>
      </c>
      <c r="R32" s="183">
        <f t="shared" si="13"/>
        <v>80</v>
      </c>
    </row>
    <row r="33" spans="1:18" x14ac:dyDescent="0.25">
      <c r="A33" s="328" t="s">
        <v>108</v>
      </c>
      <c r="B33" s="329"/>
      <c r="C33" s="101">
        <v>32</v>
      </c>
      <c r="D33" s="101">
        <v>8</v>
      </c>
      <c r="E33" s="89"/>
      <c r="F33" s="101">
        <f t="shared" si="7"/>
        <v>1</v>
      </c>
      <c r="G33" s="89">
        <f t="shared" si="8"/>
        <v>40</v>
      </c>
      <c r="H33" s="102"/>
      <c r="I33" s="102"/>
      <c r="J33" s="102"/>
      <c r="K33" s="102">
        <f t="shared" si="9"/>
        <v>0</v>
      </c>
      <c r="L33" s="93">
        <f t="shared" si="10"/>
        <v>0</v>
      </c>
      <c r="M33" s="101"/>
      <c r="N33" s="101"/>
      <c r="O33" s="89"/>
      <c r="P33" s="101">
        <f t="shared" si="11"/>
        <v>0</v>
      </c>
      <c r="Q33" s="89">
        <f t="shared" si="12"/>
        <v>0</v>
      </c>
      <c r="R33" s="183">
        <f t="shared" si="13"/>
        <v>40</v>
      </c>
    </row>
    <row r="34" spans="1:18" x14ac:dyDescent="0.25">
      <c r="A34" s="328" t="s">
        <v>130</v>
      </c>
      <c r="B34" s="329"/>
      <c r="C34" s="101"/>
      <c r="D34" s="101"/>
      <c r="E34" s="89"/>
      <c r="F34" s="101">
        <f t="shared" si="7"/>
        <v>0</v>
      </c>
      <c r="G34" s="89">
        <f t="shared" si="8"/>
        <v>0</v>
      </c>
      <c r="H34" s="102">
        <v>32</v>
      </c>
      <c r="I34" s="102">
        <v>8</v>
      </c>
      <c r="J34" s="102"/>
      <c r="K34" s="102">
        <f t="shared" si="9"/>
        <v>1</v>
      </c>
      <c r="L34" s="93">
        <f t="shared" si="10"/>
        <v>40</v>
      </c>
      <c r="M34" s="101"/>
      <c r="N34" s="101"/>
      <c r="O34" s="89"/>
      <c r="P34" s="101">
        <f t="shared" si="11"/>
        <v>0</v>
      </c>
      <c r="Q34" s="89">
        <f t="shared" si="12"/>
        <v>0</v>
      </c>
      <c r="R34" s="183">
        <f t="shared" si="13"/>
        <v>40</v>
      </c>
    </row>
    <row r="35" spans="1:18" x14ac:dyDescent="0.25">
      <c r="A35" s="328" t="s">
        <v>131</v>
      </c>
      <c r="B35" s="329"/>
      <c r="C35" s="101"/>
      <c r="D35" s="101"/>
      <c r="E35" s="89"/>
      <c r="F35" s="101">
        <f t="shared" si="7"/>
        <v>0</v>
      </c>
      <c r="G35" s="89">
        <f t="shared" si="8"/>
        <v>0</v>
      </c>
      <c r="H35" s="102">
        <v>64</v>
      </c>
      <c r="I35" s="102">
        <v>16</v>
      </c>
      <c r="J35" s="102"/>
      <c r="K35" s="102">
        <f t="shared" si="9"/>
        <v>2</v>
      </c>
      <c r="L35" s="93">
        <f t="shared" si="10"/>
        <v>80</v>
      </c>
      <c r="M35" s="101"/>
      <c r="N35" s="101"/>
      <c r="O35" s="89"/>
      <c r="P35" s="101">
        <f t="shared" si="11"/>
        <v>0</v>
      </c>
      <c r="Q35" s="89">
        <f t="shared" si="12"/>
        <v>0</v>
      </c>
      <c r="R35" s="183">
        <f t="shared" si="13"/>
        <v>80</v>
      </c>
    </row>
    <row r="36" spans="1:18" ht="27.75" customHeight="1" x14ac:dyDescent="0.25">
      <c r="A36" s="328" t="s">
        <v>132</v>
      </c>
      <c r="B36" s="329"/>
      <c r="C36" s="101"/>
      <c r="D36" s="101"/>
      <c r="E36" s="89"/>
      <c r="F36" s="101">
        <f t="shared" si="7"/>
        <v>0</v>
      </c>
      <c r="G36" s="89">
        <f t="shared" si="8"/>
        <v>0</v>
      </c>
      <c r="H36" s="102">
        <v>96</v>
      </c>
      <c r="I36" s="102">
        <v>24</v>
      </c>
      <c r="J36" s="102"/>
      <c r="K36" s="102">
        <f t="shared" si="9"/>
        <v>3</v>
      </c>
      <c r="L36" s="93">
        <f t="shared" si="10"/>
        <v>120</v>
      </c>
      <c r="M36" s="101"/>
      <c r="N36" s="101"/>
      <c r="O36" s="89"/>
      <c r="P36" s="101">
        <f t="shared" si="11"/>
        <v>0</v>
      </c>
      <c r="Q36" s="89">
        <f t="shared" si="12"/>
        <v>0</v>
      </c>
      <c r="R36" s="183">
        <f t="shared" si="13"/>
        <v>120</v>
      </c>
    </row>
    <row r="37" spans="1:18" x14ac:dyDescent="0.25">
      <c r="A37" s="328" t="s">
        <v>133</v>
      </c>
      <c r="B37" s="329"/>
      <c r="C37" s="100"/>
      <c r="D37" s="101"/>
      <c r="E37" s="89"/>
      <c r="F37" s="101">
        <f t="shared" si="7"/>
        <v>0</v>
      </c>
      <c r="G37" s="89">
        <f t="shared" si="8"/>
        <v>0</v>
      </c>
      <c r="H37" s="102">
        <v>64</v>
      </c>
      <c r="I37" s="102">
        <v>16</v>
      </c>
      <c r="J37" s="102"/>
      <c r="K37" s="102">
        <f t="shared" si="9"/>
        <v>2</v>
      </c>
      <c r="L37" s="93">
        <f t="shared" si="10"/>
        <v>80</v>
      </c>
      <c r="M37" s="101"/>
      <c r="N37" s="101"/>
      <c r="O37" s="89"/>
      <c r="P37" s="101">
        <f t="shared" si="11"/>
        <v>0</v>
      </c>
      <c r="Q37" s="104">
        <f t="shared" si="12"/>
        <v>0</v>
      </c>
      <c r="R37" s="105">
        <f t="shared" ref="R37:R42" si="14">SUM(Q37,L37,G37)</f>
        <v>80</v>
      </c>
    </row>
    <row r="38" spans="1:18" ht="27" customHeight="1" x14ac:dyDescent="0.25">
      <c r="A38" s="332" t="s">
        <v>134</v>
      </c>
      <c r="B38" s="333"/>
      <c r="C38" s="100"/>
      <c r="D38" s="101"/>
      <c r="E38" s="89"/>
      <c r="F38" s="101">
        <f t="shared" si="7"/>
        <v>0</v>
      </c>
      <c r="G38" s="89">
        <f t="shared" si="8"/>
        <v>0</v>
      </c>
      <c r="H38" s="102">
        <v>64</v>
      </c>
      <c r="I38" s="102">
        <v>16</v>
      </c>
      <c r="J38" s="102"/>
      <c r="K38" s="102">
        <f t="shared" si="9"/>
        <v>2</v>
      </c>
      <c r="L38" s="93">
        <f t="shared" si="10"/>
        <v>80</v>
      </c>
      <c r="M38" s="101"/>
      <c r="N38" s="101"/>
      <c r="O38" s="89"/>
      <c r="P38" s="101">
        <f t="shared" si="11"/>
        <v>0</v>
      </c>
      <c r="Q38" s="104">
        <f t="shared" si="12"/>
        <v>0</v>
      </c>
      <c r="R38" s="105">
        <f t="shared" si="14"/>
        <v>80</v>
      </c>
    </row>
    <row r="39" spans="1:18" x14ac:dyDescent="0.25">
      <c r="A39" s="328" t="s">
        <v>135</v>
      </c>
      <c r="B39" s="329"/>
      <c r="C39" s="100"/>
      <c r="D39" s="101"/>
      <c r="E39" s="89"/>
      <c r="F39" s="101">
        <f t="shared" si="7"/>
        <v>0</v>
      </c>
      <c r="G39" s="89">
        <f t="shared" si="8"/>
        <v>0</v>
      </c>
      <c r="H39" s="102"/>
      <c r="I39" s="102"/>
      <c r="J39" s="102"/>
      <c r="K39" s="102">
        <f t="shared" si="9"/>
        <v>0</v>
      </c>
      <c r="L39" s="93">
        <f t="shared" si="10"/>
        <v>0</v>
      </c>
      <c r="M39" s="101">
        <v>32</v>
      </c>
      <c r="N39" s="101">
        <v>8</v>
      </c>
      <c r="O39" s="89"/>
      <c r="P39" s="101">
        <f t="shared" si="11"/>
        <v>1</v>
      </c>
      <c r="Q39" s="104">
        <f t="shared" si="12"/>
        <v>40</v>
      </c>
      <c r="R39" s="105">
        <f t="shared" si="14"/>
        <v>40</v>
      </c>
    </row>
    <row r="40" spans="1:18" ht="28.5" customHeight="1" x14ac:dyDescent="0.25">
      <c r="A40" s="332" t="s">
        <v>136</v>
      </c>
      <c r="B40" s="333"/>
      <c r="C40" s="100"/>
      <c r="D40" s="101"/>
      <c r="E40" s="89"/>
      <c r="F40" s="101">
        <f t="shared" si="7"/>
        <v>0</v>
      </c>
      <c r="G40" s="89">
        <f t="shared" si="8"/>
        <v>0</v>
      </c>
      <c r="H40" s="102"/>
      <c r="I40" s="102"/>
      <c r="J40" s="102"/>
      <c r="K40" s="102">
        <f t="shared" si="9"/>
        <v>0</v>
      </c>
      <c r="L40" s="93">
        <f t="shared" si="10"/>
        <v>0</v>
      </c>
      <c r="M40" s="101">
        <v>96</v>
      </c>
      <c r="N40" s="101">
        <v>24</v>
      </c>
      <c r="O40" s="89"/>
      <c r="P40" s="101">
        <f t="shared" si="11"/>
        <v>3</v>
      </c>
      <c r="Q40" s="104">
        <f t="shared" si="12"/>
        <v>120</v>
      </c>
      <c r="R40" s="105">
        <f t="shared" si="14"/>
        <v>120</v>
      </c>
    </row>
    <row r="41" spans="1:18" x14ac:dyDescent="0.25">
      <c r="A41" s="332" t="s">
        <v>137</v>
      </c>
      <c r="B41" s="333"/>
      <c r="C41" s="100"/>
      <c r="D41" s="101"/>
      <c r="E41" s="89"/>
      <c r="F41" s="101">
        <f t="shared" si="7"/>
        <v>0</v>
      </c>
      <c r="G41" s="89">
        <f t="shared" si="8"/>
        <v>0</v>
      </c>
      <c r="H41" s="102"/>
      <c r="I41" s="102"/>
      <c r="J41" s="102"/>
      <c r="K41" s="102">
        <f t="shared" si="9"/>
        <v>0</v>
      </c>
      <c r="L41" s="93">
        <f t="shared" si="10"/>
        <v>0</v>
      </c>
      <c r="M41" s="101">
        <v>64</v>
      </c>
      <c r="N41" s="101">
        <v>16</v>
      </c>
      <c r="O41" s="89"/>
      <c r="P41" s="101">
        <f t="shared" si="11"/>
        <v>2</v>
      </c>
      <c r="Q41" s="104">
        <f t="shared" si="12"/>
        <v>80</v>
      </c>
      <c r="R41" s="105">
        <f t="shared" si="14"/>
        <v>80</v>
      </c>
    </row>
    <row r="42" spans="1:18" x14ac:dyDescent="0.25">
      <c r="A42" s="332" t="s">
        <v>138</v>
      </c>
      <c r="B42" s="333"/>
      <c r="C42" s="100"/>
      <c r="D42" s="101"/>
      <c r="E42" s="89"/>
      <c r="F42" s="101">
        <f t="shared" si="7"/>
        <v>0</v>
      </c>
      <c r="G42" s="89">
        <f t="shared" si="8"/>
        <v>0</v>
      </c>
      <c r="H42" s="102"/>
      <c r="I42" s="102"/>
      <c r="J42" s="102"/>
      <c r="K42" s="102">
        <f t="shared" si="9"/>
        <v>0</v>
      </c>
      <c r="L42" s="93">
        <f t="shared" si="10"/>
        <v>0</v>
      </c>
      <c r="M42" s="101">
        <v>64</v>
      </c>
      <c r="N42" s="101">
        <v>16</v>
      </c>
      <c r="O42" s="89"/>
      <c r="P42" s="101">
        <f t="shared" si="11"/>
        <v>2</v>
      </c>
      <c r="Q42" s="104">
        <f t="shared" si="12"/>
        <v>80</v>
      </c>
      <c r="R42" s="105">
        <f t="shared" si="14"/>
        <v>80</v>
      </c>
    </row>
    <row r="43" spans="1:18" ht="15.75" thickBot="1" x14ac:dyDescent="0.3">
      <c r="A43" s="334" t="s">
        <v>139</v>
      </c>
      <c r="B43" s="335"/>
      <c r="C43" s="106"/>
      <c r="D43" s="107"/>
      <c r="E43" s="107"/>
      <c r="F43" s="107">
        <f t="shared" si="7"/>
        <v>0</v>
      </c>
      <c r="G43" s="108">
        <f t="shared" si="8"/>
        <v>0</v>
      </c>
      <c r="H43" s="109"/>
      <c r="I43" s="109"/>
      <c r="J43" s="110"/>
      <c r="K43" s="109">
        <f t="shared" si="9"/>
        <v>0</v>
      </c>
      <c r="L43" s="110">
        <f t="shared" si="10"/>
        <v>0</v>
      </c>
      <c r="M43" s="107">
        <v>32</v>
      </c>
      <c r="N43" s="107">
        <v>8</v>
      </c>
      <c r="O43" s="107"/>
      <c r="P43" s="107">
        <f t="shared" si="11"/>
        <v>1</v>
      </c>
      <c r="Q43" s="111">
        <f t="shared" si="12"/>
        <v>40</v>
      </c>
      <c r="R43" s="119">
        <f>SUM(G43,L43,Q43)</f>
        <v>40</v>
      </c>
    </row>
    <row r="44" spans="1:18" ht="15.75" thickBot="1" x14ac:dyDescent="0.3">
      <c r="A44" s="331" t="s">
        <v>47</v>
      </c>
      <c r="B44" s="253"/>
      <c r="C44" s="87">
        <f>SUM(C29:C43)</f>
        <v>352</v>
      </c>
      <c r="D44" s="88">
        <f>SUM(D29:D43)</f>
        <v>88</v>
      </c>
      <c r="E44" s="88"/>
      <c r="F44" s="88">
        <f>SUM(F29:F43)</f>
        <v>11</v>
      </c>
      <c r="G44" s="88">
        <f>SUM(G29:G43)</f>
        <v>440</v>
      </c>
      <c r="H44" s="124">
        <f>SUM(H29:H43)</f>
        <v>320</v>
      </c>
      <c r="I44" s="124">
        <f>SUM(I29:I43)</f>
        <v>80</v>
      </c>
      <c r="J44" s="124"/>
      <c r="K44" s="124">
        <f>SUM(K29:K43)</f>
        <v>10</v>
      </c>
      <c r="L44" s="125">
        <f>SUM(L29:L43)</f>
        <v>400</v>
      </c>
      <c r="M44" s="88">
        <f>SUM(M29:M43)</f>
        <v>288</v>
      </c>
      <c r="N44" s="88">
        <f>SUM(N29:N43)</f>
        <v>72</v>
      </c>
      <c r="O44" s="88"/>
      <c r="P44" s="88">
        <f>SUM(P29:P43)</f>
        <v>9</v>
      </c>
      <c r="Q44" s="94">
        <f>SUM(Q29:Q43)</f>
        <v>360</v>
      </c>
      <c r="R44" s="116">
        <f>SUM(G44,L44,Q44)</f>
        <v>1200</v>
      </c>
    </row>
    <row r="45" spans="1:18" ht="40.5" customHeight="1" thickBot="1" x14ac:dyDescent="0.3">
      <c r="A45" s="251" t="s">
        <v>189</v>
      </c>
      <c r="B45" s="252"/>
      <c r="C45" s="126">
        <f>SUM(C20,C26,C44)</f>
        <v>1042</v>
      </c>
      <c r="D45" s="127">
        <f>SUM(D20,D26,D44)</f>
        <v>398</v>
      </c>
      <c r="E45" s="127"/>
      <c r="F45" s="127">
        <f>SUM(F20,F26,F44)</f>
        <v>36</v>
      </c>
      <c r="G45" s="127">
        <f>SUM(G20,G26,G44)</f>
        <v>1440</v>
      </c>
      <c r="H45" s="122">
        <f>SUM(H20,H26,H44)</f>
        <v>920</v>
      </c>
      <c r="I45" s="122">
        <f>SUM(I20,I26,I44)</f>
        <v>360</v>
      </c>
      <c r="J45" s="122"/>
      <c r="K45" s="122">
        <f>SUM(K20,K26,K44)</f>
        <v>32</v>
      </c>
      <c r="L45" s="122">
        <f>SUM(L20,L26,L44)</f>
        <v>1280</v>
      </c>
      <c r="M45" s="127">
        <f>SUM(M20,M26,M44)</f>
        <v>658</v>
      </c>
      <c r="N45" s="127">
        <f>SUM(N20,N26,N44)</f>
        <v>222</v>
      </c>
      <c r="O45" s="127"/>
      <c r="P45" s="127">
        <f>SUM(P20,P26,P44)</f>
        <v>22</v>
      </c>
      <c r="Q45" s="128">
        <f>SUM(Q20,Q26,Q44)</f>
        <v>880</v>
      </c>
      <c r="R45" s="116">
        <f>SUM(R20,R26,R44)</f>
        <v>3600</v>
      </c>
    </row>
    <row r="46" spans="1:18" ht="45.75" customHeight="1" thickBot="1" x14ac:dyDescent="0.3">
      <c r="A46" s="251" t="s">
        <v>190</v>
      </c>
      <c r="B46" s="252"/>
      <c r="C46" s="241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3"/>
      <c r="R46" s="228">
        <v>3000</v>
      </c>
    </row>
    <row r="47" spans="1:18" ht="15.75" thickBot="1" x14ac:dyDescent="0.3">
      <c r="A47" s="265" t="s">
        <v>48</v>
      </c>
      <c r="B47" s="266"/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7"/>
      <c r="Q47" s="267"/>
      <c r="R47" s="268"/>
    </row>
    <row r="48" spans="1:18" ht="31.5" customHeight="1" thickBot="1" x14ac:dyDescent="0.3">
      <c r="A48" s="230" t="s">
        <v>191</v>
      </c>
      <c r="B48" s="231"/>
      <c r="C48" s="223"/>
      <c r="D48" s="53"/>
      <c r="E48" s="53"/>
      <c r="F48" s="53"/>
      <c r="G48" s="55">
        <f>SUM(C48,D48)</f>
        <v>0</v>
      </c>
      <c r="H48" s="56"/>
      <c r="I48" s="56"/>
      <c r="J48" s="57"/>
      <c r="K48" s="58"/>
      <c r="L48" s="57">
        <f>SUM(H48,I48)</f>
        <v>0</v>
      </c>
      <c r="M48" s="59">
        <v>20</v>
      </c>
      <c r="N48" s="59">
        <v>20</v>
      </c>
      <c r="O48" s="53"/>
      <c r="P48" s="59">
        <v>1</v>
      </c>
      <c r="Q48" s="66">
        <f>SUM(M48,N48)</f>
        <v>40</v>
      </c>
      <c r="R48" s="68">
        <f>SUM(G48,L48,Q48)</f>
        <v>40</v>
      </c>
    </row>
    <row r="49" spans="1:18" ht="30" customHeight="1" thickBot="1" x14ac:dyDescent="0.3">
      <c r="A49" s="255" t="s">
        <v>192</v>
      </c>
      <c r="B49" s="256"/>
      <c r="C49" s="238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  <c r="Q49" s="240"/>
      <c r="R49" s="34">
        <v>33</v>
      </c>
    </row>
    <row r="50" spans="1:18" ht="19.5" customHeight="1" thickBot="1" x14ac:dyDescent="0.3">
      <c r="A50" s="244" t="s">
        <v>49</v>
      </c>
      <c r="B50" s="245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6"/>
    </row>
    <row r="51" spans="1:18" ht="33" customHeight="1" thickBot="1" x14ac:dyDescent="0.3">
      <c r="A51" s="230" t="s">
        <v>79</v>
      </c>
      <c r="B51" s="231"/>
      <c r="C51" s="232"/>
      <c r="D51" s="233"/>
      <c r="E51" s="233"/>
      <c r="F51" s="233"/>
      <c r="G51" s="233"/>
      <c r="H51" s="233"/>
      <c r="I51" s="233"/>
      <c r="J51" s="233"/>
      <c r="K51" s="233"/>
      <c r="L51" s="233"/>
      <c r="M51" s="233"/>
      <c r="N51" s="233"/>
      <c r="O51" s="233"/>
      <c r="P51" s="233"/>
      <c r="Q51" s="234"/>
      <c r="R51" s="68">
        <v>300</v>
      </c>
    </row>
    <row r="52" spans="1:18" ht="15.75" thickBot="1" x14ac:dyDescent="0.3">
      <c r="A52" s="230" t="s">
        <v>193</v>
      </c>
      <c r="B52" s="231"/>
      <c r="C52" s="232"/>
      <c r="D52" s="233"/>
      <c r="E52" s="233"/>
      <c r="F52" s="233"/>
      <c r="G52" s="233"/>
      <c r="H52" s="233"/>
      <c r="I52" s="233"/>
      <c r="J52" s="233"/>
      <c r="K52" s="233"/>
      <c r="L52" s="233"/>
      <c r="M52" s="233"/>
      <c r="N52" s="233"/>
      <c r="O52" s="233"/>
      <c r="P52" s="233"/>
      <c r="Q52" s="234"/>
      <c r="R52" s="34">
        <v>100</v>
      </c>
    </row>
    <row r="53" spans="1:18" ht="18.75" customHeight="1" thickBot="1" x14ac:dyDescent="0.3">
      <c r="A53" s="235" t="s">
        <v>194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f>SUM(R45,R51,R52)</f>
        <v>4000</v>
      </c>
    </row>
    <row r="54" spans="1:18" ht="18" customHeight="1" thickBot="1" x14ac:dyDescent="0.3">
      <c r="A54" s="235" t="s">
        <v>195</v>
      </c>
      <c r="B54" s="236"/>
      <c r="C54" s="236"/>
      <c r="D54" s="236"/>
      <c r="E54" s="236"/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7"/>
      <c r="R54" s="225">
        <v>3400</v>
      </c>
    </row>
    <row r="55" spans="1:18" ht="19.5" customHeight="1" thickBot="1" x14ac:dyDescent="0.3">
      <c r="A55" s="235" t="s">
        <v>196</v>
      </c>
      <c r="B55" s="236"/>
      <c r="C55" s="236"/>
      <c r="D55" s="236"/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6"/>
      <c r="Q55" s="237"/>
      <c r="R55" s="225">
        <f>SUM(R45,R48,R51,R52)</f>
        <v>4040</v>
      </c>
    </row>
    <row r="56" spans="1:18" ht="21.75" customHeight="1" thickBot="1" x14ac:dyDescent="0.3">
      <c r="A56" s="235" t="s">
        <v>197</v>
      </c>
      <c r="B56" s="236"/>
      <c r="C56" s="236"/>
      <c r="D56" s="236"/>
      <c r="E56" s="236"/>
      <c r="F56" s="236"/>
      <c r="G56" s="236"/>
      <c r="H56" s="236"/>
      <c r="I56" s="236"/>
      <c r="J56" s="236"/>
      <c r="K56" s="236"/>
      <c r="L56" s="236"/>
      <c r="M56" s="236"/>
      <c r="N56" s="236"/>
      <c r="O56" s="236"/>
      <c r="P56" s="236"/>
      <c r="Q56" s="237"/>
      <c r="R56" s="225">
        <v>3433</v>
      </c>
    </row>
    <row r="57" spans="1:18" x14ac:dyDescent="0.25">
      <c r="A57" s="298" t="s">
        <v>94</v>
      </c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</row>
    <row r="58" spans="1:18" ht="6" customHeight="1" x14ac:dyDescent="0.25">
      <c r="A58" s="299"/>
      <c r="B58" s="299"/>
      <c r="C58" s="299"/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</row>
  </sheetData>
  <mergeCells count="56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22:B22"/>
    <mergeCell ref="A24:B24"/>
    <mergeCell ref="A25:B25"/>
    <mergeCell ref="A26:B26"/>
    <mergeCell ref="A27:B27"/>
    <mergeCell ref="A23:B23"/>
    <mergeCell ref="A28:R28"/>
    <mergeCell ref="A29:B29"/>
    <mergeCell ref="A30:B30"/>
    <mergeCell ref="A31:B31"/>
    <mergeCell ref="A32:B32"/>
    <mergeCell ref="A33:B33"/>
    <mergeCell ref="A47:R47"/>
    <mergeCell ref="A48:B48"/>
    <mergeCell ref="A34:B34"/>
    <mergeCell ref="A35:B35"/>
    <mergeCell ref="A36:B36"/>
    <mergeCell ref="A37:B37"/>
    <mergeCell ref="A38:B38"/>
    <mergeCell ref="A39:B39"/>
    <mergeCell ref="A51:B51"/>
    <mergeCell ref="C51:Q51"/>
    <mergeCell ref="A40:B40"/>
    <mergeCell ref="A41:B41"/>
    <mergeCell ref="A54:Q54"/>
    <mergeCell ref="A53:Q53"/>
    <mergeCell ref="A42:B42"/>
    <mergeCell ref="A43:B43"/>
    <mergeCell ref="A44:B44"/>
    <mergeCell ref="A45:B45"/>
    <mergeCell ref="A52:B52"/>
    <mergeCell ref="C52:Q52"/>
    <mergeCell ref="A55:Q55"/>
    <mergeCell ref="A56:Q56"/>
    <mergeCell ref="A57:R58"/>
    <mergeCell ref="A46:B46"/>
    <mergeCell ref="C46:Q46"/>
    <mergeCell ref="A49:B49"/>
    <mergeCell ref="C49:Q49"/>
    <mergeCell ref="A50:R50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DD839-7900-420E-9ECF-4657EE2985FA}">
  <dimension ref="A1:R58"/>
  <sheetViews>
    <sheetView topLeftCell="A52" workbookViewId="0">
      <selection activeCell="U46" sqref="U46"/>
    </sheetView>
  </sheetViews>
  <sheetFormatPr defaultRowHeight="15" x14ac:dyDescent="0.25"/>
  <cols>
    <col min="1" max="1" width="20.5703125" customWidth="1"/>
    <col min="2" max="2" width="25.285156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57031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74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71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72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0" t="s">
        <v>13</v>
      </c>
      <c r="C8" s="95">
        <v>80</v>
      </c>
      <c r="D8" s="96">
        <v>40</v>
      </c>
      <c r="E8" s="96"/>
      <c r="F8" s="96">
        <f>IF(G8=160,4,IF(G8=120,3,IF(G8=80,2,IF(G8=40,1,0))))</f>
        <v>3</v>
      </c>
      <c r="G8" s="84">
        <f>SUM(C8,D8)</f>
        <v>120</v>
      </c>
      <c r="H8" s="97">
        <v>80</v>
      </c>
      <c r="I8" s="97">
        <v>40</v>
      </c>
      <c r="J8" s="97"/>
      <c r="K8" s="97">
        <f>IF(L8=160,4,IF(L8=120,3,IF(L8=80,2,IF(L8=40,1,0))))</f>
        <v>3</v>
      </c>
      <c r="L8" s="98">
        <f>SUM(H8,I8)</f>
        <v>120</v>
      </c>
      <c r="M8" s="96">
        <v>60</v>
      </c>
      <c r="N8" s="96">
        <v>20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2" t="s">
        <v>14</v>
      </c>
      <c r="C9" s="100">
        <v>30</v>
      </c>
      <c r="D9" s="101">
        <v>10</v>
      </c>
      <c r="E9" s="101"/>
      <c r="F9" s="101">
        <f t="shared" ref="F9:F19" si="0">IF(G9=160,4,IF(G9=120,3,IF(G9=80,2,IF(G9=40,1,0))))</f>
        <v>1</v>
      </c>
      <c r="G9" s="89">
        <f t="shared" ref="G9:G18" si="1">SUM(C9,D9)</f>
        <v>40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40</v>
      </c>
    </row>
    <row r="10" spans="1:18" ht="25.5" x14ac:dyDescent="0.25">
      <c r="A10" s="272"/>
      <c r="B10" s="132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30</v>
      </c>
      <c r="I10" s="102">
        <v>10</v>
      </c>
      <c r="J10" s="102"/>
      <c r="K10" s="102">
        <f t="shared" si="2"/>
        <v>1</v>
      </c>
      <c r="L10" s="93">
        <f t="shared" si="3"/>
        <v>40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120</v>
      </c>
    </row>
    <row r="11" spans="1:18" x14ac:dyDescent="0.25">
      <c r="A11" s="272"/>
      <c r="B11" s="132" t="s">
        <v>16</v>
      </c>
      <c r="C11" s="100">
        <v>60</v>
      </c>
      <c r="D11" s="101">
        <v>20</v>
      </c>
      <c r="E11" s="101"/>
      <c r="F11" s="101">
        <f t="shared" si="0"/>
        <v>2</v>
      </c>
      <c r="G11" s="89">
        <f t="shared" si="1"/>
        <v>80</v>
      </c>
      <c r="H11" s="102">
        <v>60</v>
      </c>
      <c r="I11" s="102">
        <v>20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1" t="s">
        <v>17</v>
      </c>
      <c r="B12" s="132" t="s">
        <v>18</v>
      </c>
      <c r="C12" s="100">
        <v>80</v>
      </c>
      <c r="D12" s="101">
        <v>40</v>
      </c>
      <c r="E12" s="101"/>
      <c r="F12" s="101">
        <f t="shared" si="0"/>
        <v>3</v>
      </c>
      <c r="G12" s="89">
        <f t="shared" si="1"/>
        <v>120</v>
      </c>
      <c r="H12" s="102">
        <v>80</v>
      </c>
      <c r="I12" s="102">
        <v>40</v>
      </c>
      <c r="J12" s="102"/>
      <c r="K12" s="102">
        <f t="shared" si="2"/>
        <v>3</v>
      </c>
      <c r="L12" s="93">
        <f t="shared" si="3"/>
        <v>120</v>
      </c>
      <c r="M12" s="101">
        <v>60</v>
      </c>
      <c r="N12" s="101">
        <v>20</v>
      </c>
      <c r="O12" s="101"/>
      <c r="P12" s="101">
        <f t="shared" si="4"/>
        <v>2</v>
      </c>
      <c r="Q12" s="104">
        <f t="shared" si="5"/>
        <v>80</v>
      </c>
      <c r="R12" s="105">
        <f t="shared" si="6"/>
        <v>320</v>
      </c>
    </row>
    <row r="13" spans="1:18" x14ac:dyDescent="0.25">
      <c r="A13" s="273" t="s">
        <v>19</v>
      </c>
      <c r="B13" s="132" t="s">
        <v>20</v>
      </c>
      <c r="C13" s="100">
        <v>60</v>
      </c>
      <c r="D13" s="101">
        <v>20</v>
      </c>
      <c r="E13" s="89"/>
      <c r="F13" s="101">
        <f t="shared" si="0"/>
        <v>2</v>
      </c>
      <c r="G13" s="89">
        <f t="shared" si="1"/>
        <v>80</v>
      </c>
      <c r="H13" s="102">
        <v>60</v>
      </c>
      <c r="I13" s="102">
        <v>20</v>
      </c>
      <c r="J13" s="102"/>
      <c r="K13" s="102">
        <f t="shared" si="2"/>
        <v>2</v>
      </c>
      <c r="L13" s="93">
        <f t="shared" si="3"/>
        <v>80</v>
      </c>
      <c r="M13" s="101">
        <v>60</v>
      </c>
      <c r="N13" s="101">
        <v>20</v>
      </c>
      <c r="O13" s="89"/>
      <c r="P13" s="101">
        <f t="shared" si="4"/>
        <v>2</v>
      </c>
      <c r="Q13" s="104">
        <f t="shared" si="5"/>
        <v>80</v>
      </c>
      <c r="R13" s="105">
        <f t="shared" si="6"/>
        <v>240</v>
      </c>
    </row>
    <row r="14" spans="1:18" x14ac:dyDescent="0.25">
      <c r="A14" s="273"/>
      <c r="B14" s="132" t="s">
        <v>21</v>
      </c>
      <c r="C14" s="100">
        <v>60</v>
      </c>
      <c r="D14" s="101">
        <v>20</v>
      </c>
      <c r="E14" s="101"/>
      <c r="F14" s="101">
        <f t="shared" si="0"/>
        <v>2</v>
      </c>
      <c r="G14" s="89">
        <f t="shared" si="1"/>
        <v>80</v>
      </c>
      <c r="H14" s="102">
        <v>60</v>
      </c>
      <c r="I14" s="102">
        <v>20</v>
      </c>
      <c r="J14" s="102"/>
      <c r="K14" s="102">
        <f t="shared" si="2"/>
        <v>2</v>
      </c>
      <c r="L14" s="93">
        <f t="shared" si="3"/>
        <v>80</v>
      </c>
      <c r="M14" s="101">
        <v>30</v>
      </c>
      <c r="N14" s="101">
        <v>10</v>
      </c>
      <c r="O14" s="101"/>
      <c r="P14" s="101">
        <f t="shared" si="4"/>
        <v>1</v>
      </c>
      <c r="Q14" s="104">
        <f t="shared" si="5"/>
        <v>40</v>
      </c>
      <c r="R14" s="105">
        <f t="shared" si="6"/>
        <v>200</v>
      </c>
    </row>
    <row r="15" spans="1:18" x14ac:dyDescent="0.25">
      <c r="A15" s="273"/>
      <c r="B15" s="132" t="s">
        <v>22</v>
      </c>
      <c r="C15" s="100">
        <v>60</v>
      </c>
      <c r="D15" s="101">
        <v>20</v>
      </c>
      <c r="E15" s="101"/>
      <c r="F15" s="101">
        <f t="shared" si="0"/>
        <v>2</v>
      </c>
      <c r="G15" s="89">
        <f t="shared" si="1"/>
        <v>80</v>
      </c>
      <c r="H15" s="102">
        <v>60</v>
      </c>
      <c r="I15" s="102">
        <v>20</v>
      </c>
      <c r="J15" s="102"/>
      <c r="K15" s="102">
        <f t="shared" si="2"/>
        <v>2</v>
      </c>
      <c r="L15" s="93">
        <f t="shared" si="3"/>
        <v>80</v>
      </c>
      <c r="M15" s="101">
        <v>60</v>
      </c>
      <c r="N15" s="101">
        <v>20</v>
      </c>
      <c r="O15" s="101"/>
      <c r="P15" s="101">
        <f t="shared" si="4"/>
        <v>2</v>
      </c>
      <c r="Q15" s="104">
        <f t="shared" si="5"/>
        <v>80</v>
      </c>
      <c r="R15" s="105">
        <f t="shared" si="6"/>
        <v>240</v>
      </c>
    </row>
    <row r="16" spans="1:18" x14ac:dyDescent="0.25">
      <c r="A16" s="273" t="s">
        <v>23</v>
      </c>
      <c r="B16" s="132" t="s">
        <v>24</v>
      </c>
      <c r="C16" s="100">
        <v>60</v>
      </c>
      <c r="D16" s="101">
        <v>20</v>
      </c>
      <c r="E16" s="89"/>
      <c r="F16" s="101">
        <f t="shared" si="0"/>
        <v>2</v>
      </c>
      <c r="G16" s="89">
        <f t="shared" si="1"/>
        <v>80</v>
      </c>
      <c r="H16" s="102">
        <v>60</v>
      </c>
      <c r="I16" s="102">
        <v>20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2" t="s">
        <v>25</v>
      </c>
      <c r="C17" s="100">
        <v>60</v>
      </c>
      <c r="D17" s="101">
        <v>20</v>
      </c>
      <c r="E17" s="89"/>
      <c r="F17" s="101">
        <f t="shared" si="0"/>
        <v>2</v>
      </c>
      <c r="G17" s="89">
        <f t="shared" si="1"/>
        <v>80</v>
      </c>
      <c r="H17" s="102">
        <v>60</v>
      </c>
      <c r="I17" s="102">
        <v>20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2" t="s">
        <v>26</v>
      </c>
      <c r="C18" s="100">
        <v>30</v>
      </c>
      <c r="D18" s="101">
        <v>10</v>
      </c>
      <c r="E18" s="89"/>
      <c r="F18" s="101">
        <f t="shared" si="0"/>
        <v>1</v>
      </c>
      <c r="G18" s="89">
        <f t="shared" si="1"/>
        <v>40</v>
      </c>
      <c r="H18" s="102">
        <v>30</v>
      </c>
      <c r="I18" s="102">
        <v>10</v>
      </c>
      <c r="J18" s="102"/>
      <c r="K18" s="102">
        <f t="shared" si="2"/>
        <v>1</v>
      </c>
      <c r="L18" s="93">
        <f t="shared" si="3"/>
        <v>40</v>
      </c>
      <c r="M18" s="101">
        <v>30</v>
      </c>
      <c r="N18" s="101">
        <v>10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29" t="s">
        <v>27</v>
      </c>
      <c r="C19" s="106">
        <v>30</v>
      </c>
      <c r="D19" s="107">
        <v>10</v>
      </c>
      <c r="E19" s="108"/>
      <c r="F19" s="107">
        <f t="shared" si="0"/>
        <v>1</v>
      </c>
      <c r="G19" s="108">
        <f>SUM(C19,D19)</f>
        <v>40</v>
      </c>
      <c r="H19" s="109">
        <v>30</v>
      </c>
      <c r="I19" s="109">
        <v>10</v>
      </c>
      <c r="J19" s="109"/>
      <c r="K19" s="109">
        <f t="shared" si="2"/>
        <v>1</v>
      </c>
      <c r="L19" s="110">
        <f t="shared" si="3"/>
        <v>40</v>
      </c>
      <c r="M19" s="107">
        <v>30</v>
      </c>
      <c r="N19" s="107">
        <v>10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29.25" customHeight="1" thickBot="1" x14ac:dyDescent="0.3">
      <c r="A20" s="322" t="s">
        <v>28</v>
      </c>
      <c r="B20" s="330"/>
      <c r="C20" s="113">
        <f>SUM(C8:C19)</f>
        <v>670</v>
      </c>
      <c r="D20" s="113">
        <f>SUM(D8:D19)</f>
        <v>250</v>
      </c>
      <c r="E20" s="114"/>
      <c r="F20" s="113">
        <f>SUM(F8:F19)</f>
        <v>23</v>
      </c>
      <c r="G20" s="113">
        <f>SUM(G8:G19)</f>
        <v>920</v>
      </c>
      <c r="H20" s="115">
        <f>SUM(H8:H19)</f>
        <v>610</v>
      </c>
      <c r="I20" s="115">
        <f>SUM(I8:I19)</f>
        <v>230</v>
      </c>
      <c r="J20" s="115"/>
      <c r="K20" s="115">
        <f>SUM(K8:K19)</f>
        <v>21</v>
      </c>
      <c r="L20" s="115">
        <f>SUM(L8:L19)</f>
        <v>840</v>
      </c>
      <c r="M20" s="113">
        <f>SUM(M8:M19)</f>
        <v>330</v>
      </c>
      <c r="N20" s="113">
        <f>SUM(N8:N19)</f>
        <v>110</v>
      </c>
      <c r="O20" s="114"/>
      <c r="P20" s="113">
        <f>SUM(P8:P19)</f>
        <v>11</v>
      </c>
      <c r="Q20" s="113">
        <f>SUM(Q8:Q19)</f>
        <v>440</v>
      </c>
      <c r="R20" s="116">
        <f>SUM(G20,L20,Q20)</f>
        <v>2200</v>
      </c>
    </row>
    <row r="21" spans="1:18" ht="13.5" customHeight="1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36" customHeight="1" x14ac:dyDescent="0.25">
      <c r="A22" s="336" t="s">
        <v>140</v>
      </c>
      <c r="B22" s="337"/>
      <c r="C22" s="95">
        <v>30</v>
      </c>
      <c r="D22" s="96">
        <v>10</v>
      </c>
      <c r="E22" s="84"/>
      <c r="F22" s="96">
        <f>IF(G22=160,4,IF(G22=120,3,IF(G22=80,2,IF(G22=40,1,0))))</f>
        <v>1</v>
      </c>
      <c r="G22" s="84">
        <f>SUM(C22,D22)</f>
        <v>40</v>
      </c>
      <c r="H22" s="97"/>
      <c r="I22" s="97"/>
      <c r="J22" s="97"/>
      <c r="K22" s="97">
        <f>IF(L22=160,4,IF(L22=120,3,IF(L22=80,2,IF(L22=40,1,0))))</f>
        <v>0</v>
      </c>
      <c r="L22" s="98">
        <f>SUM(H22,I22)</f>
        <v>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x14ac:dyDescent="0.25">
      <c r="A23" s="259" t="s">
        <v>141</v>
      </c>
      <c r="B23" s="260"/>
      <c r="C23" s="100"/>
      <c r="D23" s="101"/>
      <c r="E23" s="101"/>
      <c r="F23" s="101">
        <f>IF(G23=160,4,IF(G23=120,3,IF(G23=80,2,IF(G23=40,1,0))))</f>
        <v>0</v>
      </c>
      <c r="G23" s="89">
        <f>SUM(C23,D23)</f>
        <v>0</v>
      </c>
      <c r="H23" s="102">
        <v>40</v>
      </c>
      <c r="I23" s="102">
        <v>40</v>
      </c>
      <c r="J23" s="93"/>
      <c r="K23" s="102">
        <f>IF(L23=160,4,IF(L23=120,3,IF(L23=80,2,IF(L23=40,1,0))))</f>
        <v>2</v>
      </c>
      <c r="L23" s="93">
        <f>SUM(H23,I23)</f>
        <v>80</v>
      </c>
      <c r="M23" s="101"/>
      <c r="N23" s="101"/>
      <c r="O23" s="101"/>
      <c r="P23" s="101">
        <f>IF(Q23=160,4,IF(Q23=120,3,IF(Q23=80,2,IF(Q23=40,1,0))))</f>
        <v>0</v>
      </c>
      <c r="Q23" s="104">
        <f>SUM(M23,N23)</f>
        <v>0</v>
      </c>
      <c r="R23" s="118">
        <f>SUM(G23,L23,Q23)</f>
        <v>80</v>
      </c>
    </row>
    <row r="24" spans="1:18" ht="38.25" customHeight="1" thickBot="1" x14ac:dyDescent="0.3">
      <c r="A24" s="261" t="s">
        <v>142</v>
      </c>
      <c r="B24" s="262"/>
      <c r="C24" s="106"/>
      <c r="D24" s="107"/>
      <c r="E24" s="107"/>
      <c r="F24" s="107">
        <f>IF(G24=160,4,IF(G24=120,3,IF(G24=80,2,IF(G24=40,1,0))))</f>
        <v>0</v>
      </c>
      <c r="G24" s="108">
        <f>SUM(C24,D24)</f>
        <v>0</v>
      </c>
      <c r="H24" s="109"/>
      <c r="I24" s="109"/>
      <c r="J24" s="110"/>
      <c r="K24" s="109">
        <f>IF(L24=160,4,IF(L24=120,3,IF(L24=80,2,IF(L24=40,1,0))))</f>
        <v>0</v>
      </c>
      <c r="L24" s="110">
        <f>SUM(H24,I24)</f>
        <v>0</v>
      </c>
      <c r="M24" s="107">
        <v>40</v>
      </c>
      <c r="N24" s="107">
        <v>40</v>
      </c>
      <c r="O24" s="107"/>
      <c r="P24" s="107">
        <f>IF(Q24=160,4,IF(Q24=120,3,IF(Q24=80,2,IF(Q24=40,1,0))))</f>
        <v>2</v>
      </c>
      <c r="Q24" s="111">
        <f>SUM(M24,N24)</f>
        <v>80</v>
      </c>
      <c r="R24" s="119">
        <f>SUM(G24,L24,Q24)</f>
        <v>80</v>
      </c>
    </row>
    <row r="25" spans="1:18" ht="44.25" customHeight="1" thickBot="1" x14ac:dyDescent="0.3">
      <c r="A25" s="241" t="s">
        <v>34</v>
      </c>
      <c r="B25" s="242"/>
      <c r="C25" s="120">
        <f>SUM(C22:C24)</f>
        <v>30</v>
      </c>
      <c r="D25" s="113">
        <f>SUM(D22:D24)</f>
        <v>10</v>
      </c>
      <c r="E25" s="113"/>
      <c r="F25" s="113">
        <f>SUM(F22:F24)</f>
        <v>1</v>
      </c>
      <c r="G25" s="113">
        <f>SUM(G22:G24)</f>
        <v>40</v>
      </c>
      <c r="H25" s="115">
        <f>SUM(H22:H24)</f>
        <v>40</v>
      </c>
      <c r="I25" s="115">
        <f>SUM(I22:I24)</f>
        <v>40</v>
      </c>
      <c r="J25" s="115"/>
      <c r="K25" s="115">
        <f>SUM(K22:K24)</f>
        <v>2</v>
      </c>
      <c r="L25" s="115">
        <f>SUM(L22:L24)</f>
        <v>80</v>
      </c>
      <c r="M25" s="113">
        <f>SUM(M22:M24)</f>
        <v>40</v>
      </c>
      <c r="N25" s="113">
        <f>SUM(N22:N24)</f>
        <v>40</v>
      </c>
      <c r="O25" s="113"/>
      <c r="P25" s="113">
        <f>SUM(P22:P24)</f>
        <v>2</v>
      </c>
      <c r="Q25" s="121">
        <f>SUM(Q22:Q24)</f>
        <v>80</v>
      </c>
      <c r="R25" s="116">
        <f>SUM(G25,L25,Q25)</f>
        <v>200</v>
      </c>
    </row>
    <row r="26" spans="1:18" ht="27.75" customHeight="1" thickBot="1" x14ac:dyDescent="0.3">
      <c r="A26" s="331" t="s">
        <v>35</v>
      </c>
      <c r="B26" s="253"/>
      <c r="C26" s="120">
        <f>SUM(C20,C25)</f>
        <v>700</v>
      </c>
      <c r="D26" s="113">
        <f>SUM(D20,D25)</f>
        <v>260</v>
      </c>
      <c r="E26" s="113"/>
      <c r="F26" s="113">
        <f>SUM(F20,F25)</f>
        <v>24</v>
      </c>
      <c r="G26" s="113">
        <f>SUM(G20,G25)</f>
        <v>960</v>
      </c>
      <c r="H26" s="122">
        <f>SUM(H20,H25)</f>
        <v>650</v>
      </c>
      <c r="I26" s="122">
        <f>SUM(I20,I25)</f>
        <v>270</v>
      </c>
      <c r="J26" s="122"/>
      <c r="K26" s="122">
        <f>SUM(K20,K25)</f>
        <v>23</v>
      </c>
      <c r="L26" s="122">
        <f>SUM(L20,L25)</f>
        <v>920</v>
      </c>
      <c r="M26" s="113">
        <f>SUM(M20,M25)</f>
        <v>370</v>
      </c>
      <c r="N26" s="113">
        <f>SUM(N20,N25)</f>
        <v>150</v>
      </c>
      <c r="O26" s="113"/>
      <c r="P26" s="113">
        <f>SUM(P20,P25)</f>
        <v>13</v>
      </c>
      <c r="Q26" s="121">
        <f>SUM(Q25,Q20)</f>
        <v>520</v>
      </c>
      <c r="R26" s="116">
        <f>SUM(R25,R20)</f>
        <v>2400</v>
      </c>
    </row>
    <row r="27" spans="1:18" ht="15.75" thickBot="1" x14ac:dyDescent="0.3">
      <c r="A27" s="265" t="s">
        <v>36</v>
      </c>
      <c r="B27" s="266"/>
      <c r="C27" s="26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8"/>
    </row>
    <row r="28" spans="1:18" x14ac:dyDescent="0.25">
      <c r="A28" s="326" t="s">
        <v>143</v>
      </c>
      <c r="B28" s="327"/>
      <c r="C28" s="95">
        <v>60</v>
      </c>
      <c r="D28" s="96">
        <v>20</v>
      </c>
      <c r="E28" s="84"/>
      <c r="F28" s="96">
        <f t="shared" ref="F28:F43" si="7">IF(G28=160,4,IF(G28=120,3,IF(G28=80,2,IF(G28=40,1,0))))</f>
        <v>2</v>
      </c>
      <c r="G28" s="84">
        <f t="shared" ref="G28:G43" si="8">SUM(C28,D28)</f>
        <v>80</v>
      </c>
      <c r="H28" s="97"/>
      <c r="I28" s="97"/>
      <c r="J28" s="97"/>
      <c r="K28" s="97">
        <f t="shared" ref="K28:K43" si="9">IF(L28=160,4,IF(L28=120,3,IF(L28=80,2,IF(L28=40,1,0))))</f>
        <v>0</v>
      </c>
      <c r="L28" s="98">
        <f t="shared" ref="L28:L43" si="10">SUM(H28,I28)</f>
        <v>0</v>
      </c>
      <c r="M28" s="96"/>
      <c r="N28" s="96"/>
      <c r="O28" s="84"/>
      <c r="P28" s="96">
        <f t="shared" ref="P28:P43" si="11">IF(Q28=160,4,IF(Q28=120,3,IF(Q28=80,2,IF(Q28=40,1,0))))</f>
        <v>0</v>
      </c>
      <c r="Q28" s="85">
        <f t="shared" ref="Q28:Q43" si="12">SUM(M28,N28)</f>
        <v>0</v>
      </c>
      <c r="R28" s="117">
        <f>SUM(G28,L28,Q28)</f>
        <v>80</v>
      </c>
    </row>
    <row r="29" spans="1:18" x14ac:dyDescent="0.25">
      <c r="A29" s="328" t="s">
        <v>144</v>
      </c>
      <c r="B29" s="329"/>
      <c r="C29" s="100">
        <v>30</v>
      </c>
      <c r="D29" s="101">
        <v>10</v>
      </c>
      <c r="E29" s="89"/>
      <c r="F29" s="101">
        <f t="shared" si="7"/>
        <v>1</v>
      </c>
      <c r="G29" s="89">
        <f t="shared" si="8"/>
        <v>40</v>
      </c>
      <c r="H29" s="102"/>
      <c r="I29" s="102"/>
      <c r="J29" s="102"/>
      <c r="K29" s="102">
        <f t="shared" si="9"/>
        <v>0</v>
      </c>
      <c r="L29" s="93">
        <f t="shared" si="10"/>
        <v>0</v>
      </c>
      <c r="M29" s="101"/>
      <c r="N29" s="101"/>
      <c r="O29" s="89"/>
      <c r="P29" s="101">
        <f t="shared" si="11"/>
        <v>0</v>
      </c>
      <c r="Q29" s="104">
        <f t="shared" si="12"/>
        <v>0</v>
      </c>
      <c r="R29" s="105">
        <f t="shared" ref="R29:R43" si="13">SUM(Q29,L29,G29)</f>
        <v>40</v>
      </c>
    </row>
    <row r="30" spans="1:18" x14ac:dyDescent="0.25">
      <c r="A30" s="328" t="s">
        <v>145</v>
      </c>
      <c r="B30" s="329"/>
      <c r="C30" s="100">
        <v>30</v>
      </c>
      <c r="D30" s="101">
        <v>10</v>
      </c>
      <c r="E30" s="89"/>
      <c r="F30" s="101">
        <f t="shared" si="7"/>
        <v>1</v>
      </c>
      <c r="G30" s="89">
        <f t="shared" si="8"/>
        <v>40</v>
      </c>
      <c r="H30" s="102"/>
      <c r="I30" s="102"/>
      <c r="J30" s="102"/>
      <c r="K30" s="102">
        <f t="shared" si="9"/>
        <v>0</v>
      </c>
      <c r="L30" s="93">
        <f t="shared" si="10"/>
        <v>0</v>
      </c>
      <c r="M30" s="101"/>
      <c r="N30" s="101"/>
      <c r="O30" s="89"/>
      <c r="P30" s="101">
        <f t="shared" si="11"/>
        <v>0</v>
      </c>
      <c r="Q30" s="104">
        <f t="shared" si="12"/>
        <v>0</v>
      </c>
      <c r="R30" s="105">
        <f t="shared" si="13"/>
        <v>40</v>
      </c>
    </row>
    <row r="31" spans="1:18" x14ac:dyDescent="0.25">
      <c r="A31" s="328" t="s">
        <v>146</v>
      </c>
      <c r="B31" s="329"/>
      <c r="C31" s="100">
        <v>20</v>
      </c>
      <c r="D31" s="101">
        <v>20</v>
      </c>
      <c r="E31" s="89"/>
      <c r="F31" s="101">
        <f t="shared" si="7"/>
        <v>1</v>
      </c>
      <c r="G31" s="89">
        <f t="shared" si="8"/>
        <v>40</v>
      </c>
      <c r="H31" s="102"/>
      <c r="I31" s="102"/>
      <c r="J31" s="102"/>
      <c r="K31" s="102">
        <f t="shared" si="9"/>
        <v>0</v>
      </c>
      <c r="L31" s="93">
        <f t="shared" si="10"/>
        <v>0</v>
      </c>
      <c r="M31" s="101"/>
      <c r="N31" s="101"/>
      <c r="O31" s="89"/>
      <c r="P31" s="101">
        <f t="shared" si="11"/>
        <v>0</v>
      </c>
      <c r="Q31" s="104">
        <f t="shared" si="12"/>
        <v>0</v>
      </c>
      <c r="R31" s="105">
        <f t="shared" si="13"/>
        <v>40</v>
      </c>
    </row>
    <row r="32" spans="1:18" x14ac:dyDescent="0.25">
      <c r="A32" s="328" t="s">
        <v>147</v>
      </c>
      <c r="B32" s="329"/>
      <c r="C32" s="100">
        <v>40</v>
      </c>
      <c r="D32" s="101">
        <v>40</v>
      </c>
      <c r="E32" s="89"/>
      <c r="F32" s="101">
        <f t="shared" si="7"/>
        <v>2</v>
      </c>
      <c r="G32" s="89">
        <f t="shared" si="8"/>
        <v>80</v>
      </c>
      <c r="H32" s="102"/>
      <c r="I32" s="102"/>
      <c r="J32" s="102"/>
      <c r="K32" s="102">
        <f t="shared" si="9"/>
        <v>0</v>
      </c>
      <c r="L32" s="93">
        <f t="shared" si="10"/>
        <v>0</v>
      </c>
      <c r="M32" s="101"/>
      <c r="N32" s="101"/>
      <c r="O32" s="89"/>
      <c r="P32" s="101">
        <f t="shared" si="11"/>
        <v>0</v>
      </c>
      <c r="Q32" s="104">
        <f t="shared" si="12"/>
        <v>0</v>
      </c>
      <c r="R32" s="105">
        <f t="shared" si="13"/>
        <v>80</v>
      </c>
    </row>
    <row r="33" spans="1:18" x14ac:dyDescent="0.25">
      <c r="A33" s="328" t="s">
        <v>148</v>
      </c>
      <c r="B33" s="329"/>
      <c r="C33" s="100">
        <v>30</v>
      </c>
      <c r="D33" s="101">
        <v>10</v>
      </c>
      <c r="E33" s="89"/>
      <c r="F33" s="101">
        <f t="shared" si="7"/>
        <v>1</v>
      </c>
      <c r="G33" s="89">
        <f t="shared" si="8"/>
        <v>40</v>
      </c>
      <c r="H33" s="102"/>
      <c r="I33" s="102"/>
      <c r="J33" s="102"/>
      <c r="K33" s="102">
        <f t="shared" si="9"/>
        <v>0</v>
      </c>
      <c r="L33" s="93">
        <f t="shared" si="10"/>
        <v>0</v>
      </c>
      <c r="M33" s="101"/>
      <c r="N33" s="101"/>
      <c r="O33" s="89"/>
      <c r="P33" s="101">
        <f t="shared" si="11"/>
        <v>0</v>
      </c>
      <c r="Q33" s="104">
        <f t="shared" si="12"/>
        <v>0</v>
      </c>
      <c r="R33" s="105">
        <f t="shared" si="13"/>
        <v>40</v>
      </c>
    </row>
    <row r="34" spans="1:18" x14ac:dyDescent="0.25">
      <c r="A34" s="328" t="s">
        <v>149</v>
      </c>
      <c r="B34" s="329"/>
      <c r="C34" s="100"/>
      <c r="D34" s="101"/>
      <c r="E34" s="89"/>
      <c r="F34" s="101">
        <f t="shared" si="7"/>
        <v>0</v>
      </c>
      <c r="G34" s="89">
        <f t="shared" si="8"/>
        <v>0</v>
      </c>
      <c r="H34" s="102">
        <v>40</v>
      </c>
      <c r="I34" s="102">
        <v>40</v>
      </c>
      <c r="J34" s="102"/>
      <c r="K34" s="102">
        <f t="shared" si="9"/>
        <v>2</v>
      </c>
      <c r="L34" s="93">
        <f t="shared" si="10"/>
        <v>80</v>
      </c>
      <c r="M34" s="101"/>
      <c r="N34" s="101"/>
      <c r="O34" s="89"/>
      <c r="P34" s="101">
        <f t="shared" si="11"/>
        <v>0</v>
      </c>
      <c r="Q34" s="104">
        <f t="shared" si="12"/>
        <v>0</v>
      </c>
      <c r="R34" s="105">
        <f t="shared" si="13"/>
        <v>80</v>
      </c>
    </row>
    <row r="35" spans="1:18" x14ac:dyDescent="0.25">
      <c r="A35" s="328" t="s">
        <v>150</v>
      </c>
      <c r="B35" s="329"/>
      <c r="C35" s="100"/>
      <c r="D35" s="101"/>
      <c r="E35" s="89"/>
      <c r="F35" s="101">
        <f t="shared" si="7"/>
        <v>0</v>
      </c>
      <c r="G35" s="89">
        <f t="shared" si="8"/>
        <v>0</v>
      </c>
      <c r="H35" s="102">
        <v>30</v>
      </c>
      <c r="I35" s="102">
        <v>10</v>
      </c>
      <c r="J35" s="102"/>
      <c r="K35" s="102">
        <f t="shared" si="9"/>
        <v>1</v>
      </c>
      <c r="L35" s="93">
        <f t="shared" si="10"/>
        <v>40</v>
      </c>
      <c r="M35" s="101"/>
      <c r="N35" s="101"/>
      <c r="O35" s="89"/>
      <c r="P35" s="101">
        <f t="shared" si="11"/>
        <v>0</v>
      </c>
      <c r="Q35" s="104">
        <f t="shared" si="12"/>
        <v>0</v>
      </c>
      <c r="R35" s="105">
        <f t="shared" si="13"/>
        <v>40</v>
      </c>
    </row>
    <row r="36" spans="1:18" x14ac:dyDescent="0.25">
      <c r="A36" s="328" t="s">
        <v>151</v>
      </c>
      <c r="B36" s="329"/>
      <c r="C36" s="100"/>
      <c r="D36" s="101"/>
      <c r="E36" s="89"/>
      <c r="F36" s="101">
        <f t="shared" si="7"/>
        <v>0</v>
      </c>
      <c r="G36" s="89">
        <f t="shared" si="8"/>
        <v>0</v>
      </c>
      <c r="H36" s="102">
        <v>40</v>
      </c>
      <c r="I36" s="102">
        <v>40</v>
      </c>
      <c r="J36" s="102"/>
      <c r="K36" s="102">
        <f t="shared" si="9"/>
        <v>2</v>
      </c>
      <c r="L36" s="93">
        <f t="shared" si="10"/>
        <v>80</v>
      </c>
      <c r="M36" s="101"/>
      <c r="N36" s="101"/>
      <c r="O36" s="89"/>
      <c r="P36" s="101">
        <f t="shared" si="11"/>
        <v>0</v>
      </c>
      <c r="Q36" s="104">
        <f t="shared" si="12"/>
        <v>0</v>
      </c>
      <c r="R36" s="105">
        <f t="shared" si="13"/>
        <v>80</v>
      </c>
    </row>
    <row r="37" spans="1:18" x14ac:dyDescent="0.25">
      <c r="A37" s="332" t="s">
        <v>152</v>
      </c>
      <c r="B37" s="333"/>
      <c r="C37" s="100"/>
      <c r="D37" s="101"/>
      <c r="E37" s="89"/>
      <c r="F37" s="101">
        <f t="shared" si="7"/>
        <v>0</v>
      </c>
      <c r="G37" s="89">
        <f t="shared" si="8"/>
        <v>0</v>
      </c>
      <c r="H37" s="102">
        <v>60</v>
      </c>
      <c r="I37" s="102">
        <v>60</v>
      </c>
      <c r="J37" s="102"/>
      <c r="K37" s="102">
        <f t="shared" si="9"/>
        <v>3</v>
      </c>
      <c r="L37" s="93">
        <f t="shared" si="10"/>
        <v>120</v>
      </c>
      <c r="M37" s="101"/>
      <c r="N37" s="101"/>
      <c r="O37" s="89"/>
      <c r="P37" s="101">
        <f t="shared" si="11"/>
        <v>0</v>
      </c>
      <c r="Q37" s="104">
        <f t="shared" si="12"/>
        <v>0</v>
      </c>
      <c r="R37" s="105">
        <f t="shared" si="13"/>
        <v>120</v>
      </c>
    </row>
    <row r="38" spans="1:18" x14ac:dyDescent="0.25">
      <c r="A38" s="328" t="s">
        <v>153</v>
      </c>
      <c r="B38" s="329"/>
      <c r="C38" s="100"/>
      <c r="D38" s="101"/>
      <c r="E38" s="89"/>
      <c r="F38" s="101">
        <f t="shared" si="7"/>
        <v>0</v>
      </c>
      <c r="G38" s="89">
        <f t="shared" si="8"/>
        <v>0</v>
      </c>
      <c r="H38" s="102">
        <v>20</v>
      </c>
      <c r="I38" s="102">
        <v>20</v>
      </c>
      <c r="J38" s="102"/>
      <c r="K38" s="102">
        <f t="shared" si="9"/>
        <v>1</v>
      </c>
      <c r="L38" s="93">
        <f t="shared" si="10"/>
        <v>40</v>
      </c>
      <c r="M38" s="101"/>
      <c r="N38" s="101"/>
      <c r="O38" s="89"/>
      <c r="P38" s="101">
        <f t="shared" si="11"/>
        <v>0</v>
      </c>
      <c r="Q38" s="104">
        <f t="shared" si="12"/>
        <v>0</v>
      </c>
      <c r="R38" s="105">
        <f t="shared" si="13"/>
        <v>40</v>
      </c>
    </row>
    <row r="39" spans="1:18" x14ac:dyDescent="0.25">
      <c r="A39" s="332" t="s">
        <v>154</v>
      </c>
      <c r="B39" s="333"/>
      <c r="C39" s="100"/>
      <c r="D39" s="101"/>
      <c r="E39" s="89"/>
      <c r="F39" s="101">
        <f t="shared" si="7"/>
        <v>0</v>
      </c>
      <c r="G39" s="89">
        <f t="shared" si="8"/>
        <v>0</v>
      </c>
      <c r="H39" s="102"/>
      <c r="I39" s="102"/>
      <c r="J39" s="102"/>
      <c r="K39" s="102">
        <f t="shared" si="9"/>
        <v>0</v>
      </c>
      <c r="L39" s="93">
        <f t="shared" si="10"/>
        <v>0</v>
      </c>
      <c r="M39" s="101">
        <v>40</v>
      </c>
      <c r="N39" s="101">
        <v>40</v>
      </c>
      <c r="O39" s="89"/>
      <c r="P39" s="101">
        <f t="shared" si="11"/>
        <v>2</v>
      </c>
      <c r="Q39" s="104">
        <f t="shared" si="12"/>
        <v>80</v>
      </c>
      <c r="R39" s="105">
        <f t="shared" si="13"/>
        <v>80</v>
      </c>
    </row>
    <row r="40" spans="1:18" x14ac:dyDescent="0.25">
      <c r="A40" s="332" t="s">
        <v>155</v>
      </c>
      <c r="B40" s="333"/>
      <c r="C40" s="100"/>
      <c r="D40" s="101"/>
      <c r="E40" s="89"/>
      <c r="F40" s="101">
        <f t="shared" si="7"/>
        <v>0</v>
      </c>
      <c r="G40" s="89">
        <f t="shared" si="8"/>
        <v>0</v>
      </c>
      <c r="H40" s="102"/>
      <c r="I40" s="102"/>
      <c r="J40" s="102"/>
      <c r="K40" s="102">
        <f t="shared" si="9"/>
        <v>0</v>
      </c>
      <c r="L40" s="93">
        <f t="shared" si="10"/>
        <v>0</v>
      </c>
      <c r="M40" s="101">
        <v>30</v>
      </c>
      <c r="N40" s="101">
        <v>10</v>
      </c>
      <c r="O40" s="89"/>
      <c r="P40" s="101">
        <f t="shared" si="11"/>
        <v>1</v>
      </c>
      <c r="Q40" s="104">
        <f t="shared" si="12"/>
        <v>40</v>
      </c>
      <c r="R40" s="105">
        <f t="shared" si="13"/>
        <v>40</v>
      </c>
    </row>
    <row r="41" spans="1:18" x14ac:dyDescent="0.25">
      <c r="A41" s="332" t="s">
        <v>156</v>
      </c>
      <c r="B41" s="333"/>
      <c r="C41" s="100"/>
      <c r="D41" s="101"/>
      <c r="E41" s="89"/>
      <c r="F41" s="101">
        <f t="shared" si="7"/>
        <v>0</v>
      </c>
      <c r="G41" s="89">
        <f t="shared" si="8"/>
        <v>0</v>
      </c>
      <c r="H41" s="102"/>
      <c r="I41" s="102"/>
      <c r="J41" s="102"/>
      <c r="K41" s="102">
        <f t="shared" si="9"/>
        <v>0</v>
      </c>
      <c r="L41" s="93">
        <f t="shared" si="10"/>
        <v>0</v>
      </c>
      <c r="M41" s="101">
        <v>40</v>
      </c>
      <c r="N41" s="101">
        <v>40</v>
      </c>
      <c r="O41" s="89"/>
      <c r="P41" s="101">
        <f t="shared" si="11"/>
        <v>2</v>
      </c>
      <c r="Q41" s="104">
        <f t="shared" si="12"/>
        <v>80</v>
      </c>
      <c r="R41" s="105">
        <f t="shared" si="13"/>
        <v>80</v>
      </c>
    </row>
    <row r="42" spans="1:18" x14ac:dyDescent="0.25">
      <c r="A42" s="332" t="s">
        <v>157</v>
      </c>
      <c r="B42" s="333"/>
      <c r="C42" s="100"/>
      <c r="D42" s="101"/>
      <c r="E42" s="89"/>
      <c r="F42" s="101">
        <f t="shared" si="7"/>
        <v>0</v>
      </c>
      <c r="G42" s="89">
        <f t="shared" si="8"/>
        <v>0</v>
      </c>
      <c r="H42" s="102"/>
      <c r="I42" s="102"/>
      <c r="J42" s="102"/>
      <c r="K42" s="102">
        <f t="shared" si="9"/>
        <v>0</v>
      </c>
      <c r="L42" s="93">
        <f t="shared" si="10"/>
        <v>0</v>
      </c>
      <c r="M42" s="101">
        <v>20</v>
      </c>
      <c r="N42" s="101">
        <v>20</v>
      </c>
      <c r="O42" s="89"/>
      <c r="P42" s="101">
        <f t="shared" si="11"/>
        <v>1</v>
      </c>
      <c r="Q42" s="104">
        <f t="shared" si="12"/>
        <v>40</v>
      </c>
      <c r="R42" s="105">
        <f t="shared" si="13"/>
        <v>40</v>
      </c>
    </row>
    <row r="43" spans="1:18" ht="15.75" thickBot="1" x14ac:dyDescent="0.3">
      <c r="A43" s="334" t="s">
        <v>158</v>
      </c>
      <c r="B43" s="335"/>
      <c r="C43" s="106"/>
      <c r="D43" s="107"/>
      <c r="E43" s="108"/>
      <c r="F43" s="107">
        <f t="shared" si="7"/>
        <v>0</v>
      </c>
      <c r="G43" s="108">
        <f t="shared" si="8"/>
        <v>0</v>
      </c>
      <c r="H43" s="109"/>
      <c r="I43" s="109"/>
      <c r="J43" s="109"/>
      <c r="K43" s="109">
        <f t="shared" si="9"/>
        <v>0</v>
      </c>
      <c r="L43" s="110">
        <f t="shared" si="10"/>
        <v>0</v>
      </c>
      <c r="M43" s="107">
        <v>40</v>
      </c>
      <c r="N43" s="107">
        <v>40</v>
      </c>
      <c r="O43" s="108"/>
      <c r="P43" s="107">
        <f t="shared" si="11"/>
        <v>2</v>
      </c>
      <c r="Q43" s="111">
        <f t="shared" si="12"/>
        <v>80</v>
      </c>
      <c r="R43" s="112">
        <f t="shared" si="13"/>
        <v>80</v>
      </c>
    </row>
    <row r="44" spans="1:18" ht="22.5" customHeight="1" thickBot="1" x14ac:dyDescent="0.3">
      <c r="A44" s="331" t="s">
        <v>47</v>
      </c>
      <c r="B44" s="253"/>
      <c r="C44" s="87">
        <f>SUM(C28:C43)</f>
        <v>210</v>
      </c>
      <c r="D44" s="88">
        <f>SUM(D28:D43)</f>
        <v>110</v>
      </c>
      <c r="E44" s="88"/>
      <c r="F44" s="88">
        <f>SUM(F28:F43)</f>
        <v>8</v>
      </c>
      <c r="G44" s="88">
        <f>SUM(G28:G43)</f>
        <v>320</v>
      </c>
      <c r="H44" s="124">
        <f>SUM(H28:H43)</f>
        <v>190</v>
      </c>
      <c r="I44" s="124">
        <f>SUM(I28:I43)</f>
        <v>170</v>
      </c>
      <c r="J44" s="124"/>
      <c r="K44" s="124">
        <f>SUM(K28:K43)</f>
        <v>9</v>
      </c>
      <c r="L44" s="125">
        <f>SUM(L28:L43)</f>
        <v>360</v>
      </c>
      <c r="M44" s="88">
        <f>SUM(M28:M43)</f>
        <v>170</v>
      </c>
      <c r="N44" s="88">
        <f>SUM(N28:N43)</f>
        <v>150</v>
      </c>
      <c r="O44" s="88"/>
      <c r="P44" s="88">
        <f>SUM(P28:P43)</f>
        <v>8</v>
      </c>
      <c r="Q44" s="94">
        <f>SUM(Q28:Q43)</f>
        <v>320</v>
      </c>
      <c r="R44" s="116">
        <f>SUM(G44,L44,Q44)</f>
        <v>1000</v>
      </c>
    </row>
    <row r="45" spans="1:18" ht="41.25" customHeight="1" thickBot="1" x14ac:dyDescent="0.3">
      <c r="A45" s="251" t="s">
        <v>198</v>
      </c>
      <c r="B45" s="252"/>
      <c r="C45" s="126">
        <f>SUM(C20,C25,C44)</f>
        <v>910</v>
      </c>
      <c r="D45" s="127">
        <f>SUM(D20,D25,D44)</f>
        <v>370</v>
      </c>
      <c r="E45" s="127"/>
      <c r="F45" s="127">
        <f>SUM(F20,F25,F44)</f>
        <v>32</v>
      </c>
      <c r="G45" s="127">
        <f>SUM(G20,G25,G44)</f>
        <v>1280</v>
      </c>
      <c r="H45" s="122">
        <f>SUM(H20,H25,H44)</f>
        <v>840</v>
      </c>
      <c r="I45" s="122">
        <f>SUM(I20,I25,I44)</f>
        <v>440</v>
      </c>
      <c r="J45" s="122"/>
      <c r="K45" s="122">
        <f>SUM(K20,K25,K44)</f>
        <v>32</v>
      </c>
      <c r="L45" s="122">
        <f>SUM(L20,L25,L44)</f>
        <v>1280</v>
      </c>
      <c r="M45" s="127">
        <f>SUM(M20,M25,M44)</f>
        <v>540</v>
      </c>
      <c r="N45" s="127">
        <f>SUM(N20,N25,N44)</f>
        <v>300</v>
      </c>
      <c r="O45" s="127"/>
      <c r="P45" s="127">
        <f>SUM(P20,P25,P44)</f>
        <v>21</v>
      </c>
      <c r="Q45" s="128">
        <f>SUM(Q20,Q25,Q44)</f>
        <v>840</v>
      </c>
      <c r="R45" s="116">
        <f>SUM(R20,R25,R44)</f>
        <v>3400</v>
      </c>
    </row>
    <row r="46" spans="1:18" ht="42.75" customHeight="1" thickBot="1" x14ac:dyDescent="0.3">
      <c r="A46" s="251" t="s">
        <v>199</v>
      </c>
      <c r="B46" s="252"/>
      <c r="C46" s="241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3"/>
      <c r="R46" s="229">
        <v>2833</v>
      </c>
    </row>
    <row r="47" spans="1:18" ht="15.75" thickBot="1" x14ac:dyDescent="0.3">
      <c r="A47" s="265" t="s">
        <v>48</v>
      </c>
      <c r="B47" s="266"/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7"/>
      <c r="Q47" s="267"/>
      <c r="R47" s="268"/>
    </row>
    <row r="48" spans="1:18" ht="21" customHeight="1" thickBot="1" x14ac:dyDescent="0.3">
      <c r="A48" s="230" t="s">
        <v>191</v>
      </c>
      <c r="B48" s="231"/>
      <c r="C48" s="223"/>
      <c r="D48" s="53"/>
      <c r="E48" s="53"/>
      <c r="F48" s="53"/>
      <c r="G48" s="55">
        <f>SUM(C48,D48)</f>
        <v>0</v>
      </c>
      <c r="H48" s="56"/>
      <c r="I48" s="56"/>
      <c r="J48" s="57"/>
      <c r="K48" s="58"/>
      <c r="L48" s="57">
        <f>SUM(H48,I48)</f>
        <v>0</v>
      </c>
      <c r="M48" s="59">
        <v>20</v>
      </c>
      <c r="N48" s="59">
        <v>20</v>
      </c>
      <c r="O48" s="53"/>
      <c r="P48" s="59">
        <v>1</v>
      </c>
      <c r="Q48" s="66">
        <f>SUM(M48,N48)</f>
        <v>40</v>
      </c>
      <c r="R48" s="68">
        <f>SUM(G48,L48,Q48)</f>
        <v>40</v>
      </c>
    </row>
    <row r="49" spans="1:18" ht="21" customHeight="1" thickBot="1" x14ac:dyDescent="0.3">
      <c r="A49" s="255" t="s">
        <v>192</v>
      </c>
      <c r="B49" s="256"/>
      <c r="C49" s="238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  <c r="Q49" s="240"/>
      <c r="R49" s="34">
        <v>33</v>
      </c>
    </row>
    <row r="50" spans="1:18" ht="17.25" customHeight="1" thickBot="1" x14ac:dyDescent="0.3">
      <c r="A50" s="244" t="s">
        <v>49</v>
      </c>
      <c r="B50" s="245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6"/>
    </row>
    <row r="51" spans="1:18" ht="29.25" customHeight="1" thickBot="1" x14ac:dyDescent="0.3">
      <c r="A51" s="230" t="s">
        <v>79</v>
      </c>
      <c r="B51" s="231"/>
      <c r="C51" s="232"/>
      <c r="D51" s="233"/>
      <c r="E51" s="233"/>
      <c r="F51" s="233"/>
      <c r="G51" s="233"/>
      <c r="H51" s="233"/>
      <c r="I51" s="233"/>
      <c r="J51" s="233"/>
      <c r="K51" s="233"/>
      <c r="L51" s="233"/>
      <c r="M51" s="233"/>
      <c r="N51" s="233"/>
      <c r="O51" s="233"/>
      <c r="P51" s="233"/>
      <c r="Q51" s="234"/>
      <c r="R51" s="68">
        <v>250</v>
      </c>
    </row>
    <row r="52" spans="1:18" ht="18.75" customHeight="1" thickBot="1" x14ac:dyDescent="0.3">
      <c r="A52" s="230" t="s">
        <v>193</v>
      </c>
      <c r="B52" s="231"/>
      <c r="C52" s="232"/>
      <c r="D52" s="233"/>
      <c r="E52" s="233"/>
      <c r="F52" s="233"/>
      <c r="G52" s="233"/>
      <c r="H52" s="233"/>
      <c r="I52" s="233"/>
      <c r="J52" s="233"/>
      <c r="K52" s="233"/>
      <c r="L52" s="233"/>
      <c r="M52" s="233"/>
      <c r="N52" s="233"/>
      <c r="O52" s="233"/>
      <c r="P52" s="233"/>
      <c r="Q52" s="234"/>
      <c r="R52" s="34">
        <v>100</v>
      </c>
    </row>
    <row r="53" spans="1:18" ht="18.75" customHeight="1" thickBot="1" x14ac:dyDescent="0.3">
      <c r="A53" s="235" t="s">
        <v>194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f>SUM(R45,R51,R52)</f>
        <v>3750</v>
      </c>
    </row>
    <row r="54" spans="1:18" ht="18.75" customHeight="1" thickBot="1" x14ac:dyDescent="0.3">
      <c r="A54" s="235" t="s">
        <v>195</v>
      </c>
      <c r="B54" s="236"/>
      <c r="C54" s="236"/>
      <c r="D54" s="236"/>
      <c r="E54" s="236"/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7"/>
      <c r="R54" s="225">
        <v>3183</v>
      </c>
    </row>
    <row r="55" spans="1:18" ht="18.75" customHeight="1" thickBot="1" x14ac:dyDescent="0.3">
      <c r="A55" s="235" t="s">
        <v>196</v>
      </c>
      <c r="B55" s="236"/>
      <c r="C55" s="236"/>
      <c r="D55" s="236"/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6"/>
      <c r="Q55" s="237"/>
      <c r="R55" s="225">
        <f>SUM(R45,R51,R52,R48)</f>
        <v>3790</v>
      </c>
    </row>
    <row r="56" spans="1:18" ht="18.75" customHeight="1" thickBot="1" x14ac:dyDescent="0.3">
      <c r="A56" s="235" t="s">
        <v>197</v>
      </c>
      <c r="B56" s="236"/>
      <c r="C56" s="236"/>
      <c r="D56" s="236"/>
      <c r="E56" s="236"/>
      <c r="F56" s="236"/>
      <c r="G56" s="236"/>
      <c r="H56" s="236"/>
      <c r="I56" s="236"/>
      <c r="J56" s="236"/>
      <c r="K56" s="236"/>
      <c r="L56" s="236"/>
      <c r="M56" s="236"/>
      <c r="N56" s="236"/>
      <c r="O56" s="236"/>
      <c r="P56" s="236"/>
      <c r="Q56" s="237"/>
      <c r="R56" s="225">
        <v>3216</v>
      </c>
    </row>
    <row r="57" spans="1:18" x14ac:dyDescent="0.25">
      <c r="A57" s="298" t="s">
        <v>94</v>
      </c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  <c r="P57" s="298"/>
      <c r="Q57" s="298"/>
      <c r="R57" s="298"/>
    </row>
    <row r="58" spans="1:18" ht="5.25" customHeight="1" x14ac:dyDescent="0.25">
      <c r="A58" s="299"/>
      <c r="B58" s="299"/>
      <c r="C58" s="299"/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</row>
  </sheetData>
  <mergeCells count="56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22:B22"/>
    <mergeCell ref="A23:B23"/>
    <mergeCell ref="A24:B24"/>
    <mergeCell ref="A25:B25"/>
    <mergeCell ref="A26:B26"/>
    <mergeCell ref="A27:R27"/>
    <mergeCell ref="A28:B28"/>
    <mergeCell ref="A29:B29"/>
    <mergeCell ref="A30:B30"/>
    <mergeCell ref="A31:B31"/>
    <mergeCell ref="A32:B32"/>
    <mergeCell ref="A40:B40"/>
    <mergeCell ref="A41:B41"/>
    <mergeCell ref="A46:B46"/>
    <mergeCell ref="A33:B33"/>
    <mergeCell ref="A34:B34"/>
    <mergeCell ref="A35:B35"/>
    <mergeCell ref="A36:B36"/>
    <mergeCell ref="A37:B37"/>
    <mergeCell ref="A38:B38"/>
    <mergeCell ref="A53:Q53"/>
    <mergeCell ref="A52:B52"/>
    <mergeCell ref="C52:Q52"/>
    <mergeCell ref="A39:B39"/>
    <mergeCell ref="A43:B43"/>
    <mergeCell ref="A44:B44"/>
    <mergeCell ref="A45:B45"/>
    <mergeCell ref="A47:R47"/>
    <mergeCell ref="A48:B48"/>
    <mergeCell ref="A42:B42"/>
    <mergeCell ref="A55:Q55"/>
    <mergeCell ref="A56:Q56"/>
    <mergeCell ref="A57:R58"/>
    <mergeCell ref="C46:Q46"/>
    <mergeCell ref="A49:B49"/>
    <mergeCell ref="C49:Q49"/>
    <mergeCell ref="A50:R50"/>
    <mergeCell ref="A51:B51"/>
    <mergeCell ref="C51:Q51"/>
    <mergeCell ref="A54:Q54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3124B-891C-4674-A77B-190F7BA1590A}">
  <dimension ref="A1:R56"/>
  <sheetViews>
    <sheetView topLeftCell="A4" workbookViewId="0">
      <selection activeCell="R54" sqref="R54"/>
    </sheetView>
  </sheetViews>
  <sheetFormatPr defaultRowHeight="15" x14ac:dyDescent="0.25"/>
  <cols>
    <col min="1" max="1" width="19.28515625" customWidth="1"/>
    <col min="2" max="2" width="24.57031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285156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75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ht="15.75" customHeight="1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76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26.25" customHeight="1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0" t="s">
        <v>13</v>
      </c>
      <c r="C8" s="95">
        <v>80</v>
      </c>
      <c r="D8" s="96">
        <v>40</v>
      </c>
      <c r="E8" s="96"/>
      <c r="F8" s="96">
        <f>IF(G8=160,4,IF(G8=120,3,IF(G8=80,2,IF(G8=40,1,0))))</f>
        <v>3</v>
      </c>
      <c r="G8" s="84">
        <f>SUM(C8,D8)</f>
        <v>120</v>
      </c>
      <c r="H8" s="97">
        <v>80</v>
      </c>
      <c r="I8" s="97">
        <v>40</v>
      </c>
      <c r="J8" s="97"/>
      <c r="K8" s="97">
        <f>IF(L8=160,4,IF(L8=120,3,IF(L8=80,2,IF(L8=40,1,0))))</f>
        <v>3</v>
      </c>
      <c r="L8" s="98">
        <f>SUM(H8,I8)</f>
        <v>120</v>
      </c>
      <c r="M8" s="96">
        <v>60</v>
      </c>
      <c r="N8" s="96">
        <v>20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2" t="s">
        <v>14</v>
      </c>
      <c r="C9" s="100">
        <v>20</v>
      </c>
      <c r="D9" s="101">
        <v>20</v>
      </c>
      <c r="E9" s="101"/>
      <c r="F9" s="101">
        <f t="shared" ref="F9:F19" si="0">IF(G9=160,4,IF(G9=120,3,IF(G9=80,2,IF(G9=40,1,0))))</f>
        <v>1</v>
      </c>
      <c r="G9" s="89">
        <f t="shared" ref="G9:G18" si="1">SUM(C9,D9)</f>
        <v>40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40</v>
      </c>
    </row>
    <row r="10" spans="1:18" ht="25.5" x14ac:dyDescent="0.25">
      <c r="A10" s="272"/>
      <c r="B10" s="132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20</v>
      </c>
      <c r="I10" s="102">
        <v>20</v>
      </c>
      <c r="J10" s="102"/>
      <c r="K10" s="102">
        <f t="shared" si="2"/>
        <v>1</v>
      </c>
      <c r="L10" s="93">
        <f t="shared" si="3"/>
        <v>40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120</v>
      </c>
    </row>
    <row r="11" spans="1:18" x14ac:dyDescent="0.25">
      <c r="A11" s="272"/>
      <c r="B11" s="132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1" t="s">
        <v>17</v>
      </c>
      <c r="B12" s="132" t="s">
        <v>18</v>
      </c>
      <c r="C12" s="100">
        <v>80</v>
      </c>
      <c r="D12" s="101">
        <v>40</v>
      </c>
      <c r="E12" s="101"/>
      <c r="F12" s="101">
        <f t="shared" si="0"/>
        <v>3</v>
      </c>
      <c r="G12" s="89">
        <f t="shared" si="1"/>
        <v>120</v>
      </c>
      <c r="H12" s="102">
        <v>80</v>
      </c>
      <c r="I12" s="102">
        <v>40</v>
      </c>
      <c r="J12" s="102"/>
      <c r="K12" s="102">
        <f t="shared" si="2"/>
        <v>3</v>
      </c>
      <c r="L12" s="93">
        <f t="shared" si="3"/>
        <v>120</v>
      </c>
      <c r="M12" s="101">
        <v>60</v>
      </c>
      <c r="N12" s="101">
        <v>20</v>
      </c>
      <c r="O12" s="101"/>
      <c r="P12" s="101">
        <f t="shared" si="4"/>
        <v>2</v>
      </c>
      <c r="Q12" s="104">
        <f t="shared" si="5"/>
        <v>80</v>
      </c>
      <c r="R12" s="105">
        <f t="shared" si="6"/>
        <v>320</v>
      </c>
    </row>
    <row r="13" spans="1:18" x14ac:dyDescent="0.25">
      <c r="A13" s="273" t="s">
        <v>19</v>
      </c>
      <c r="B13" s="132" t="s">
        <v>20</v>
      </c>
      <c r="C13" s="100">
        <v>60</v>
      </c>
      <c r="D13" s="101">
        <v>20</v>
      </c>
      <c r="E13" s="89"/>
      <c r="F13" s="101">
        <f t="shared" si="0"/>
        <v>2</v>
      </c>
      <c r="G13" s="89">
        <f t="shared" si="1"/>
        <v>80</v>
      </c>
      <c r="H13" s="102">
        <v>60</v>
      </c>
      <c r="I13" s="102">
        <v>20</v>
      </c>
      <c r="J13" s="102"/>
      <c r="K13" s="102">
        <f t="shared" si="2"/>
        <v>2</v>
      </c>
      <c r="L13" s="93">
        <f t="shared" si="3"/>
        <v>80</v>
      </c>
      <c r="M13" s="101">
        <v>60</v>
      </c>
      <c r="N13" s="101">
        <v>20</v>
      </c>
      <c r="O13" s="89"/>
      <c r="P13" s="101">
        <f t="shared" si="4"/>
        <v>2</v>
      </c>
      <c r="Q13" s="104">
        <f t="shared" si="5"/>
        <v>80</v>
      </c>
      <c r="R13" s="105">
        <f t="shared" si="6"/>
        <v>240</v>
      </c>
    </row>
    <row r="14" spans="1:18" x14ac:dyDescent="0.25">
      <c r="A14" s="273"/>
      <c r="B14" s="132" t="s">
        <v>21</v>
      </c>
      <c r="C14" s="100">
        <v>60</v>
      </c>
      <c r="D14" s="101">
        <v>20</v>
      </c>
      <c r="E14" s="101"/>
      <c r="F14" s="101">
        <f t="shared" si="0"/>
        <v>2</v>
      </c>
      <c r="G14" s="89">
        <f t="shared" si="1"/>
        <v>80</v>
      </c>
      <c r="H14" s="102">
        <v>60</v>
      </c>
      <c r="I14" s="102">
        <v>20</v>
      </c>
      <c r="J14" s="102"/>
      <c r="K14" s="102">
        <f t="shared" si="2"/>
        <v>2</v>
      </c>
      <c r="L14" s="93">
        <f t="shared" si="3"/>
        <v>80</v>
      </c>
      <c r="M14" s="101">
        <v>30</v>
      </c>
      <c r="N14" s="101">
        <v>10</v>
      </c>
      <c r="O14" s="101"/>
      <c r="P14" s="101">
        <f t="shared" si="4"/>
        <v>1</v>
      </c>
      <c r="Q14" s="104">
        <f t="shared" si="5"/>
        <v>40</v>
      </c>
      <c r="R14" s="105">
        <f t="shared" si="6"/>
        <v>200</v>
      </c>
    </row>
    <row r="15" spans="1:18" x14ac:dyDescent="0.25">
      <c r="A15" s="273"/>
      <c r="B15" s="132" t="s">
        <v>22</v>
      </c>
      <c r="C15" s="100">
        <v>60</v>
      </c>
      <c r="D15" s="101">
        <v>20</v>
      </c>
      <c r="E15" s="101"/>
      <c r="F15" s="101">
        <f t="shared" si="0"/>
        <v>2</v>
      </c>
      <c r="G15" s="89">
        <f t="shared" si="1"/>
        <v>80</v>
      </c>
      <c r="H15" s="102">
        <v>60</v>
      </c>
      <c r="I15" s="102">
        <v>20</v>
      </c>
      <c r="J15" s="102"/>
      <c r="K15" s="102">
        <f t="shared" si="2"/>
        <v>2</v>
      </c>
      <c r="L15" s="93">
        <f t="shared" si="3"/>
        <v>80</v>
      </c>
      <c r="M15" s="101">
        <v>60</v>
      </c>
      <c r="N15" s="101">
        <v>20</v>
      </c>
      <c r="O15" s="101"/>
      <c r="P15" s="101">
        <f t="shared" si="4"/>
        <v>2</v>
      </c>
      <c r="Q15" s="104">
        <f t="shared" si="5"/>
        <v>80</v>
      </c>
      <c r="R15" s="105">
        <f t="shared" si="6"/>
        <v>240</v>
      </c>
    </row>
    <row r="16" spans="1:18" x14ac:dyDescent="0.25">
      <c r="A16" s="273" t="s">
        <v>23</v>
      </c>
      <c r="B16" s="132" t="s">
        <v>24</v>
      </c>
      <c r="C16" s="100">
        <v>60</v>
      </c>
      <c r="D16" s="101">
        <v>20</v>
      </c>
      <c r="E16" s="89"/>
      <c r="F16" s="101">
        <f t="shared" si="0"/>
        <v>2</v>
      </c>
      <c r="G16" s="89">
        <f t="shared" si="1"/>
        <v>80</v>
      </c>
      <c r="H16" s="102">
        <v>60</v>
      </c>
      <c r="I16" s="102">
        <v>20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2" t="s">
        <v>25</v>
      </c>
      <c r="C17" s="100">
        <v>60</v>
      </c>
      <c r="D17" s="101">
        <v>20</v>
      </c>
      <c r="E17" s="89"/>
      <c r="F17" s="101">
        <f t="shared" si="0"/>
        <v>2</v>
      </c>
      <c r="G17" s="89">
        <f t="shared" si="1"/>
        <v>80</v>
      </c>
      <c r="H17" s="102">
        <v>60</v>
      </c>
      <c r="I17" s="102">
        <v>20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2" t="s">
        <v>26</v>
      </c>
      <c r="C18" s="100">
        <v>30</v>
      </c>
      <c r="D18" s="101">
        <v>10</v>
      </c>
      <c r="E18" s="89"/>
      <c r="F18" s="101">
        <f t="shared" si="0"/>
        <v>1</v>
      </c>
      <c r="G18" s="89">
        <f t="shared" si="1"/>
        <v>40</v>
      </c>
      <c r="H18" s="102">
        <v>30</v>
      </c>
      <c r="I18" s="102">
        <v>10</v>
      </c>
      <c r="J18" s="102"/>
      <c r="K18" s="102">
        <f t="shared" si="2"/>
        <v>1</v>
      </c>
      <c r="L18" s="93">
        <f t="shared" si="3"/>
        <v>40</v>
      </c>
      <c r="M18" s="101">
        <v>30</v>
      </c>
      <c r="N18" s="101">
        <v>10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29" t="s">
        <v>27</v>
      </c>
      <c r="C19" s="106">
        <v>30</v>
      </c>
      <c r="D19" s="107">
        <v>10</v>
      </c>
      <c r="E19" s="108"/>
      <c r="F19" s="107">
        <f t="shared" si="0"/>
        <v>1</v>
      </c>
      <c r="G19" s="108">
        <f>SUM(C19,D19)</f>
        <v>40</v>
      </c>
      <c r="H19" s="109">
        <v>30</v>
      </c>
      <c r="I19" s="109">
        <v>10</v>
      </c>
      <c r="J19" s="109"/>
      <c r="K19" s="109">
        <f t="shared" si="2"/>
        <v>1</v>
      </c>
      <c r="L19" s="110">
        <f t="shared" si="3"/>
        <v>40</v>
      </c>
      <c r="M19" s="107">
        <v>30</v>
      </c>
      <c r="N19" s="107">
        <v>10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640</v>
      </c>
      <c r="D20" s="113">
        <f>SUM(D8:D19)</f>
        <v>280</v>
      </c>
      <c r="E20" s="114"/>
      <c r="F20" s="113">
        <f>SUM(F8:F19)</f>
        <v>23</v>
      </c>
      <c r="G20" s="113">
        <f>SUM(G8:G19)</f>
        <v>920</v>
      </c>
      <c r="H20" s="115">
        <f>SUM(H8:H19)</f>
        <v>580</v>
      </c>
      <c r="I20" s="115">
        <f>SUM(I8:I19)</f>
        <v>260</v>
      </c>
      <c r="J20" s="115"/>
      <c r="K20" s="115">
        <f>SUM(K8:K19)</f>
        <v>21</v>
      </c>
      <c r="L20" s="115">
        <f>SUM(L8:L19)</f>
        <v>840</v>
      </c>
      <c r="M20" s="113">
        <f>SUM(M8:M19)</f>
        <v>330</v>
      </c>
      <c r="N20" s="113">
        <f>SUM(N8:N19)</f>
        <v>110</v>
      </c>
      <c r="O20" s="114"/>
      <c r="P20" s="113">
        <f>SUM(P8:P19)</f>
        <v>11</v>
      </c>
      <c r="Q20" s="113">
        <f>SUM(Q8:Q19)</f>
        <v>440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15.75" customHeight="1" x14ac:dyDescent="0.25">
      <c r="A22" s="336" t="s">
        <v>160</v>
      </c>
      <c r="B22" s="337"/>
      <c r="C22" s="95"/>
      <c r="D22" s="96"/>
      <c r="E22" s="84"/>
      <c r="F22" s="96">
        <f>IF(G22=160,4,IF(G22=120,3,IF(G22=80,2,IF(G22=40,1,0))))</f>
        <v>0</v>
      </c>
      <c r="G22" s="84">
        <f>SUM(C22,D22)</f>
        <v>0</v>
      </c>
      <c r="H22" s="97">
        <v>30</v>
      </c>
      <c r="I22" s="97">
        <v>10</v>
      </c>
      <c r="J22" s="97"/>
      <c r="K22" s="97">
        <f>IF(L22=160,4,IF(L22=120,3,IF(L22=80,2,IF(L22=40,1,0))))</f>
        <v>1</v>
      </c>
      <c r="L22" s="98">
        <f>SUM(H22,I22)</f>
        <v>40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ht="15.75" customHeight="1" x14ac:dyDescent="0.25">
      <c r="A23" s="259" t="s">
        <v>161</v>
      </c>
      <c r="B23" s="260"/>
      <c r="C23" s="100">
        <v>20</v>
      </c>
      <c r="D23" s="101">
        <v>60</v>
      </c>
      <c r="E23" s="101"/>
      <c r="F23" s="101">
        <f>IF(G23=160,4,IF(G23=120,3,IF(G23=80,2,IF(G23=40,1,0))))</f>
        <v>2</v>
      </c>
      <c r="G23" s="89">
        <f>SUM(C23,D23)</f>
        <v>80</v>
      </c>
      <c r="H23" s="102"/>
      <c r="I23" s="102"/>
      <c r="J23" s="93"/>
      <c r="K23" s="102">
        <f>IF(L23=160,4,IF(L23=120,3,IF(L23=80,2,IF(L23=40,1,0))))</f>
        <v>0</v>
      </c>
      <c r="L23" s="93">
        <f>SUM(H23,I23)</f>
        <v>0</v>
      </c>
      <c r="M23" s="101"/>
      <c r="N23" s="101"/>
      <c r="O23" s="101"/>
      <c r="P23" s="101">
        <f>IF(Q23=160,4,IF(Q23=120,3,IF(Q23=80,2,IF(Q23=40,1,0))))</f>
        <v>0</v>
      </c>
      <c r="Q23" s="104">
        <f>SUM(M23,N23)</f>
        <v>0</v>
      </c>
      <c r="R23" s="118">
        <f>SUM(G23,L23,Q23)</f>
        <v>80</v>
      </c>
    </row>
    <row r="24" spans="1:18" x14ac:dyDescent="0.25">
      <c r="A24" s="259" t="s">
        <v>162</v>
      </c>
      <c r="B24" s="260"/>
      <c r="C24" s="100"/>
      <c r="D24" s="101"/>
      <c r="E24" s="101"/>
      <c r="F24" s="101">
        <f>IF(G24=160,4,IF(G24=120,3,IF(G24=80,2,IF(G24=40,1,0))))</f>
        <v>0</v>
      </c>
      <c r="G24" s="89">
        <f>SUM(C24,D24)</f>
        <v>0</v>
      </c>
      <c r="H24" s="102">
        <v>30</v>
      </c>
      <c r="I24" s="102">
        <v>10</v>
      </c>
      <c r="J24" s="93"/>
      <c r="K24" s="102">
        <f>IF(L24=160,4,IF(L24=120,3,IF(L24=80,2,IF(L24=40,1,0))))</f>
        <v>1</v>
      </c>
      <c r="L24" s="93">
        <f>SUM(H24,I24)</f>
        <v>40</v>
      </c>
      <c r="M24" s="101"/>
      <c r="N24" s="101"/>
      <c r="O24" s="101"/>
      <c r="P24" s="101">
        <f>IF(Q24=160,4,IF(Q24=120,3,IF(Q24=80,2,IF(Q24=40,1,0))))</f>
        <v>0</v>
      </c>
      <c r="Q24" s="104">
        <f>SUM(M24,N24)</f>
        <v>0</v>
      </c>
      <c r="R24" s="118">
        <f>SUM(G24,L24,Q24)</f>
        <v>40</v>
      </c>
    </row>
    <row r="25" spans="1:18" ht="15.75" thickBot="1" x14ac:dyDescent="0.3">
      <c r="A25" s="261" t="s">
        <v>163</v>
      </c>
      <c r="B25" s="262"/>
      <c r="C25" s="106"/>
      <c r="D25" s="107"/>
      <c r="E25" s="107"/>
      <c r="F25" s="107">
        <f>IF(G25=160,4,IF(G25=120,3,IF(G25=80,2,IF(G25=40,1,0))))</f>
        <v>0</v>
      </c>
      <c r="G25" s="108">
        <f>SUM(C25,D25)</f>
        <v>0</v>
      </c>
      <c r="H25" s="109"/>
      <c r="I25" s="109"/>
      <c r="J25" s="110"/>
      <c r="K25" s="109">
        <f>IF(L25=160,4,IF(L25=120,3,IF(L25=80,2,IF(L25=40,1,0))))</f>
        <v>0</v>
      </c>
      <c r="L25" s="110">
        <f>SUM(H25,I25)</f>
        <v>0</v>
      </c>
      <c r="M25" s="107">
        <v>30</v>
      </c>
      <c r="N25" s="107">
        <v>10</v>
      </c>
      <c r="O25" s="107"/>
      <c r="P25" s="107">
        <f>IF(Q25=160,4,IF(Q25=120,3,IF(Q25=80,2,IF(Q25=40,1,0))))</f>
        <v>1</v>
      </c>
      <c r="Q25" s="111">
        <f>SUM(M25,N25)</f>
        <v>40</v>
      </c>
      <c r="R25" s="119">
        <f>SUM(G25,L25,Q25)</f>
        <v>40</v>
      </c>
    </row>
    <row r="26" spans="1:18" ht="18" customHeight="1" thickBot="1" x14ac:dyDescent="0.3">
      <c r="A26" s="241" t="s">
        <v>34</v>
      </c>
      <c r="B26" s="242"/>
      <c r="C26" s="120">
        <f>SUM(C22:C25)</f>
        <v>20</v>
      </c>
      <c r="D26" s="113">
        <f>SUM(D22:D25)</f>
        <v>60</v>
      </c>
      <c r="E26" s="113"/>
      <c r="F26" s="113">
        <f>SUM(F22:F25)</f>
        <v>2</v>
      </c>
      <c r="G26" s="113">
        <f>SUM(G22:G25)</f>
        <v>80</v>
      </c>
      <c r="H26" s="115">
        <f>SUM(H22:H25)</f>
        <v>60</v>
      </c>
      <c r="I26" s="115">
        <f>SUM(I22:I25)</f>
        <v>20</v>
      </c>
      <c r="J26" s="115"/>
      <c r="K26" s="115">
        <f>SUM(K22:K25)</f>
        <v>2</v>
      </c>
      <c r="L26" s="115">
        <f>SUM(L22:L25)</f>
        <v>80</v>
      </c>
      <c r="M26" s="113">
        <f>SUM(M22:M25)</f>
        <v>30</v>
      </c>
      <c r="N26" s="113">
        <f>SUM(N22:N25)</f>
        <v>10</v>
      </c>
      <c r="O26" s="113"/>
      <c r="P26" s="113">
        <f>SUM(P22:P25)</f>
        <v>1</v>
      </c>
      <c r="Q26" s="121">
        <f>SUM(Q22:Q25)</f>
        <v>40</v>
      </c>
      <c r="R26" s="116">
        <f>SUM(G26,L26,Q26)</f>
        <v>200</v>
      </c>
    </row>
    <row r="27" spans="1:18" ht="26.25" customHeight="1" thickBot="1" x14ac:dyDescent="0.3">
      <c r="A27" s="331" t="s">
        <v>35</v>
      </c>
      <c r="B27" s="253"/>
      <c r="C27" s="120">
        <f>SUM(C20,C26)</f>
        <v>660</v>
      </c>
      <c r="D27" s="113">
        <f>SUM(D20,D26)</f>
        <v>340</v>
      </c>
      <c r="E27" s="113"/>
      <c r="F27" s="113">
        <f>SUM(F20,F26)</f>
        <v>25</v>
      </c>
      <c r="G27" s="113">
        <f>SUM(G20,G26)</f>
        <v>1000</v>
      </c>
      <c r="H27" s="122">
        <f>SUM(H20,H26)</f>
        <v>640</v>
      </c>
      <c r="I27" s="122">
        <f>SUM(I20,I26)</f>
        <v>280</v>
      </c>
      <c r="J27" s="122"/>
      <c r="K27" s="122">
        <f>SUM(K20,K26)</f>
        <v>23</v>
      </c>
      <c r="L27" s="122">
        <f>SUM(L20,L26)</f>
        <v>920</v>
      </c>
      <c r="M27" s="113">
        <f>SUM(M20,M26)</f>
        <v>360</v>
      </c>
      <c r="N27" s="113">
        <f>SUM(N20,N26)</f>
        <v>120</v>
      </c>
      <c r="O27" s="113"/>
      <c r="P27" s="113">
        <f>SUM(P20,P26)</f>
        <v>12</v>
      </c>
      <c r="Q27" s="121">
        <f>SUM(Q26,Q20)</f>
        <v>480</v>
      </c>
      <c r="R27" s="116">
        <f>SUM(R26,R20)</f>
        <v>2400</v>
      </c>
    </row>
    <row r="28" spans="1:18" ht="15.75" thickBot="1" x14ac:dyDescent="0.3">
      <c r="A28" s="265" t="s">
        <v>36</v>
      </c>
      <c r="B28" s="266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7"/>
      <c r="P28" s="267"/>
      <c r="Q28" s="267"/>
      <c r="R28" s="268"/>
    </row>
    <row r="29" spans="1:18" x14ac:dyDescent="0.25">
      <c r="A29" s="326" t="s">
        <v>164</v>
      </c>
      <c r="B29" s="327"/>
      <c r="C29" s="95">
        <v>40</v>
      </c>
      <c r="D29" s="96">
        <v>40</v>
      </c>
      <c r="E29" s="84"/>
      <c r="F29" s="96">
        <f t="shared" ref="F29:F41" si="7">IF(G29=160,4,IF(G29=120,3,IF(G29=80,2,IF(G29=40,1,0))))</f>
        <v>2</v>
      </c>
      <c r="G29" s="84">
        <f t="shared" ref="G29:G41" si="8">SUM(C29,D29)</f>
        <v>80</v>
      </c>
      <c r="H29" s="97"/>
      <c r="I29" s="97"/>
      <c r="J29" s="97"/>
      <c r="K29" s="97">
        <f t="shared" ref="K29:K41" si="9">IF(L29=160,4,IF(L29=120,3,IF(L29=80,2,IF(L29=40,1,0))))</f>
        <v>0</v>
      </c>
      <c r="L29" s="98">
        <f t="shared" ref="L29:L41" si="10">SUM(H29,I29)</f>
        <v>0</v>
      </c>
      <c r="M29" s="96"/>
      <c r="N29" s="96"/>
      <c r="O29" s="84"/>
      <c r="P29" s="96">
        <f t="shared" ref="P29:P41" si="11">IF(Q29=160,4,IF(Q29=120,3,IF(Q29=80,2,IF(Q29=40,1,0))))</f>
        <v>0</v>
      </c>
      <c r="Q29" s="85">
        <f t="shared" ref="Q29:Q41" si="12">SUM(M29,N29)</f>
        <v>0</v>
      </c>
      <c r="R29" s="117">
        <f t="shared" ref="R29:R42" si="13">SUM(G29,L29,Q29)</f>
        <v>80</v>
      </c>
    </row>
    <row r="30" spans="1:18" x14ac:dyDescent="0.25">
      <c r="A30" s="328" t="s">
        <v>165</v>
      </c>
      <c r="B30" s="329"/>
      <c r="C30" s="100">
        <v>30</v>
      </c>
      <c r="D30" s="101">
        <v>90</v>
      </c>
      <c r="E30" s="101"/>
      <c r="F30" s="101">
        <f t="shared" si="7"/>
        <v>3</v>
      </c>
      <c r="G30" s="89">
        <f t="shared" si="8"/>
        <v>120</v>
      </c>
      <c r="H30" s="102"/>
      <c r="I30" s="102"/>
      <c r="J30" s="93"/>
      <c r="K30" s="102">
        <f t="shared" si="9"/>
        <v>0</v>
      </c>
      <c r="L30" s="93">
        <f t="shared" si="10"/>
        <v>0</v>
      </c>
      <c r="M30" s="101"/>
      <c r="N30" s="101"/>
      <c r="O30" s="101"/>
      <c r="P30" s="101">
        <f t="shared" si="11"/>
        <v>0</v>
      </c>
      <c r="Q30" s="104">
        <f t="shared" si="12"/>
        <v>0</v>
      </c>
      <c r="R30" s="118">
        <f t="shared" si="13"/>
        <v>120</v>
      </c>
    </row>
    <row r="31" spans="1:18" x14ac:dyDescent="0.25">
      <c r="A31" s="328" t="s">
        <v>166</v>
      </c>
      <c r="B31" s="329"/>
      <c r="C31" s="100">
        <v>40</v>
      </c>
      <c r="D31" s="101">
        <v>40</v>
      </c>
      <c r="E31" s="101"/>
      <c r="F31" s="101">
        <f t="shared" si="7"/>
        <v>2</v>
      </c>
      <c r="G31" s="89">
        <f t="shared" si="8"/>
        <v>80</v>
      </c>
      <c r="H31" s="102"/>
      <c r="I31" s="102"/>
      <c r="J31" s="93"/>
      <c r="K31" s="102">
        <f t="shared" si="9"/>
        <v>0</v>
      </c>
      <c r="L31" s="93">
        <f t="shared" si="10"/>
        <v>0</v>
      </c>
      <c r="M31" s="101"/>
      <c r="N31" s="101"/>
      <c r="O31" s="101"/>
      <c r="P31" s="101">
        <f t="shared" si="11"/>
        <v>0</v>
      </c>
      <c r="Q31" s="104">
        <f t="shared" si="12"/>
        <v>0</v>
      </c>
      <c r="R31" s="118">
        <f t="shared" si="13"/>
        <v>80</v>
      </c>
    </row>
    <row r="32" spans="1:18" x14ac:dyDescent="0.25">
      <c r="A32" s="328" t="s">
        <v>167</v>
      </c>
      <c r="B32" s="329"/>
      <c r="C32" s="100"/>
      <c r="D32" s="101"/>
      <c r="E32" s="101"/>
      <c r="F32" s="101">
        <f t="shared" si="7"/>
        <v>0</v>
      </c>
      <c r="G32" s="89">
        <f t="shared" si="8"/>
        <v>0</v>
      </c>
      <c r="H32" s="102">
        <v>60</v>
      </c>
      <c r="I32" s="102">
        <v>20</v>
      </c>
      <c r="J32" s="93"/>
      <c r="K32" s="102">
        <f t="shared" si="9"/>
        <v>2</v>
      </c>
      <c r="L32" s="93">
        <f t="shared" si="10"/>
        <v>80</v>
      </c>
      <c r="M32" s="101"/>
      <c r="N32" s="101"/>
      <c r="O32" s="101"/>
      <c r="P32" s="101">
        <f t="shared" si="11"/>
        <v>0</v>
      </c>
      <c r="Q32" s="104">
        <f t="shared" si="12"/>
        <v>0</v>
      </c>
      <c r="R32" s="118">
        <f t="shared" si="13"/>
        <v>80</v>
      </c>
    </row>
    <row r="33" spans="1:18" ht="25.5" customHeight="1" x14ac:dyDescent="0.25">
      <c r="A33" s="328" t="s">
        <v>168</v>
      </c>
      <c r="B33" s="329"/>
      <c r="C33" s="100"/>
      <c r="D33" s="101"/>
      <c r="E33" s="101"/>
      <c r="F33" s="101">
        <f t="shared" si="7"/>
        <v>0</v>
      </c>
      <c r="G33" s="89">
        <f t="shared" si="8"/>
        <v>0</v>
      </c>
      <c r="H33" s="102">
        <v>90</v>
      </c>
      <c r="I33" s="102">
        <v>30</v>
      </c>
      <c r="J33" s="93"/>
      <c r="K33" s="102">
        <f t="shared" si="9"/>
        <v>3</v>
      </c>
      <c r="L33" s="93">
        <f t="shared" si="10"/>
        <v>120</v>
      </c>
      <c r="M33" s="101"/>
      <c r="N33" s="101"/>
      <c r="O33" s="101"/>
      <c r="P33" s="101">
        <f t="shared" si="11"/>
        <v>0</v>
      </c>
      <c r="Q33" s="104">
        <f t="shared" si="12"/>
        <v>0</v>
      </c>
      <c r="R33" s="118">
        <f t="shared" si="13"/>
        <v>120</v>
      </c>
    </row>
    <row r="34" spans="1:18" ht="25.5" customHeight="1" x14ac:dyDescent="0.25">
      <c r="A34" s="328" t="s">
        <v>169</v>
      </c>
      <c r="B34" s="329"/>
      <c r="C34" s="100"/>
      <c r="D34" s="101"/>
      <c r="E34" s="101"/>
      <c r="F34" s="101">
        <f t="shared" si="7"/>
        <v>0</v>
      </c>
      <c r="G34" s="89">
        <f t="shared" si="8"/>
        <v>0</v>
      </c>
      <c r="H34" s="102">
        <v>80</v>
      </c>
      <c r="I34" s="102">
        <v>40</v>
      </c>
      <c r="J34" s="93"/>
      <c r="K34" s="102">
        <f t="shared" si="9"/>
        <v>3</v>
      </c>
      <c r="L34" s="93">
        <f t="shared" si="10"/>
        <v>120</v>
      </c>
      <c r="M34" s="101"/>
      <c r="N34" s="101"/>
      <c r="O34" s="101"/>
      <c r="P34" s="101">
        <f t="shared" si="11"/>
        <v>0</v>
      </c>
      <c r="Q34" s="104">
        <f t="shared" si="12"/>
        <v>0</v>
      </c>
      <c r="R34" s="118">
        <f t="shared" si="13"/>
        <v>120</v>
      </c>
    </row>
    <row r="35" spans="1:18" x14ac:dyDescent="0.25">
      <c r="A35" s="328" t="s">
        <v>170</v>
      </c>
      <c r="B35" s="329"/>
      <c r="C35" s="100"/>
      <c r="D35" s="101"/>
      <c r="E35" s="101"/>
      <c r="F35" s="101">
        <f t="shared" si="7"/>
        <v>0</v>
      </c>
      <c r="G35" s="89">
        <f t="shared" si="8"/>
        <v>0</v>
      </c>
      <c r="H35" s="102">
        <v>0</v>
      </c>
      <c r="I35" s="102">
        <v>80</v>
      </c>
      <c r="J35" s="93"/>
      <c r="K35" s="102">
        <f t="shared" si="9"/>
        <v>2</v>
      </c>
      <c r="L35" s="93">
        <f t="shared" si="10"/>
        <v>80</v>
      </c>
      <c r="M35" s="101"/>
      <c r="N35" s="101"/>
      <c r="O35" s="101"/>
      <c r="P35" s="101">
        <f t="shared" si="11"/>
        <v>0</v>
      </c>
      <c r="Q35" s="104">
        <f t="shared" si="12"/>
        <v>0</v>
      </c>
      <c r="R35" s="118">
        <f t="shared" si="13"/>
        <v>80</v>
      </c>
    </row>
    <row r="36" spans="1:18" x14ac:dyDescent="0.25">
      <c r="A36" s="328" t="s">
        <v>171</v>
      </c>
      <c r="B36" s="329"/>
      <c r="C36" s="100"/>
      <c r="D36" s="101"/>
      <c r="E36" s="101"/>
      <c r="F36" s="101">
        <f t="shared" si="7"/>
        <v>0</v>
      </c>
      <c r="G36" s="89">
        <f t="shared" si="8"/>
        <v>0</v>
      </c>
      <c r="H36" s="102">
        <v>80</v>
      </c>
      <c r="I36" s="102">
        <v>40</v>
      </c>
      <c r="J36" s="93"/>
      <c r="K36" s="102">
        <f t="shared" si="9"/>
        <v>3</v>
      </c>
      <c r="L36" s="93">
        <f t="shared" si="10"/>
        <v>120</v>
      </c>
      <c r="M36" s="101"/>
      <c r="N36" s="101"/>
      <c r="O36" s="101"/>
      <c r="P36" s="101">
        <f t="shared" si="11"/>
        <v>0</v>
      </c>
      <c r="Q36" s="104">
        <f t="shared" si="12"/>
        <v>0</v>
      </c>
      <c r="R36" s="118">
        <f t="shared" si="13"/>
        <v>120</v>
      </c>
    </row>
    <row r="37" spans="1:18" x14ac:dyDescent="0.25">
      <c r="A37" s="328" t="s">
        <v>172</v>
      </c>
      <c r="B37" s="329"/>
      <c r="C37" s="100"/>
      <c r="D37" s="101"/>
      <c r="E37" s="101"/>
      <c r="F37" s="101">
        <f t="shared" si="7"/>
        <v>0</v>
      </c>
      <c r="G37" s="89">
        <f t="shared" si="8"/>
        <v>0</v>
      </c>
      <c r="H37" s="102"/>
      <c r="I37" s="102"/>
      <c r="J37" s="93"/>
      <c r="K37" s="102">
        <f t="shared" si="9"/>
        <v>0</v>
      </c>
      <c r="L37" s="93">
        <f t="shared" si="10"/>
        <v>0</v>
      </c>
      <c r="M37" s="101">
        <v>40</v>
      </c>
      <c r="N37" s="101">
        <v>40</v>
      </c>
      <c r="O37" s="101"/>
      <c r="P37" s="101">
        <f t="shared" si="11"/>
        <v>2</v>
      </c>
      <c r="Q37" s="104">
        <f t="shared" si="12"/>
        <v>80</v>
      </c>
      <c r="R37" s="118">
        <f t="shared" si="13"/>
        <v>80</v>
      </c>
    </row>
    <row r="38" spans="1:18" x14ac:dyDescent="0.25">
      <c r="A38" s="332" t="s">
        <v>173</v>
      </c>
      <c r="B38" s="333"/>
      <c r="C38" s="100"/>
      <c r="D38" s="101"/>
      <c r="E38" s="101"/>
      <c r="F38" s="101">
        <f t="shared" si="7"/>
        <v>0</v>
      </c>
      <c r="G38" s="89">
        <f t="shared" si="8"/>
        <v>0</v>
      </c>
      <c r="H38" s="102"/>
      <c r="I38" s="102"/>
      <c r="J38" s="93"/>
      <c r="K38" s="102">
        <f t="shared" si="9"/>
        <v>0</v>
      </c>
      <c r="L38" s="93">
        <f t="shared" si="10"/>
        <v>0</v>
      </c>
      <c r="M38" s="101">
        <v>40</v>
      </c>
      <c r="N38" s="101">
        <v>40</v>
      </c>
      <c r="O38" s="101"/>
      <c r="P38" s="101">
        <f t="shared" si="11"/>
        <v>2</v>
      </c>
      <c r="Q38" s="104">
        <f t="shared" si="12"/>
        <v>80</v>
      </c>
      <c r="R38" s="118">
        <f t="shared" si="13"/>
        <v>80</v>
      </c>
    </row>
    <row r="39" spans="1:18" x14ac:dyDescent="0.25">
      <c r="A39" s="328" t="s">
        <v>174</v>
      </c>
      <c r="B39" s="329"/>
      <c r="C39" s="100"/>
      <c r="D39" s="101"/>
      <c r="E39" s="101"/>
      <c r="F39" s="101">
        <f t="shared" si="7"/>
        <v>0</v>
      </c>
      <c r="G39" s="89">
        <f t="shared" si="8"/>
        <v>0</v>
      </c>
      <c r="H39" s="102"/>
      <c r="I39" s="102"/>
      <c r="J39" s="93"/>
      <c r="K39" s="102">
        <f t="shared" si="9"/>
        <v>0</v>
      </c>
      <c r="L39" s="93">
        <f t="shared" si="10"/>
        <v>0</v>
      </c>
      <c r="M39" s="101"/>
      <c r="N39" s="101">
        <v>80</v>
      </c>
      <c r="O39" s="101"/>
      <c r="P39" s="101">
        <f t="shared" si="11"/>
        <v>2</v>
      </c>
      <c r="Q39" s="104">
        <f t="shared" si="12"/>
        <v>80</v>
      </c>
      <c r="R39" s="118">
        <f t="shared" si="13"/>
        <v>80</v>
      </c>
    </row>
    <row r="40" spans="1:18" x14ac:dyDescent="0.25">
      <c r="A40" s="332" t="s">
        <v>175</v>
      </c>
      <c r="B40" s="333"/>
      <c r="C40" s="100"/>
      <c r="D40" s="101"/>
      <c r="E40" s="101"/>
      <c r="F40" s="101">
        <f t="shared" si="7"/>
        <v>0</v>
      </c>
      <c r="G40" s="89">
        <f t="shared" si="8"/>
        <v>0</v>
      </c>
      <c r="H40" s="102"/>
      <c r="I40" s="102"/>
      <c r="J40" s="93"/>
      <c r="K40" s="102">
        <f t="shared" si="9"/>
        <v>0</v>
      </c>
      <c r="L40" s="93">
        <f t="shared" si="10"/>
        <v>0</v>
      </c>
      <c r="M40" s="101">
        <v>40</v>
      </c>
      <c r="N40" s="101">
        <v>40</v>
      </c>
      <c r="O40" s="101"/>
      <c r="P40" s="101">
        <f t="shared" si="11"/>
        <v>2</v>
      </c>
      <c r="Q40" s="104">
        <f t="shared" si="12"/>
        <v>80</v>
      </c>
      <c r="R40" s="118">
        <f t="shared" si="13"/>
        <v>80</v>
      </c>
    </row>
    <row r="41" spans="1:18" ht="15.75" thickBot="1" x14ac:dyDescent="0.3">
      <c r="A41" s="334" t="s">
        <v>176</v>
      </c>
      <c r="B41" s="335"/>
      <c r="C41" s="106"/>
      <c r="D41" s="107"/>
      <c r="E41" s="107"/>
      <c r="F41" s="107">
        <f t="shared" si="7"/>
        <v>0</v>
      </c>
      <c r="G41" s="108">
        <f t="shared" si="8"/>
        <v>0</v>
      </c>
      <c r="H41" s="109"/>
      <c r="I41" s="109"/>
      <c r="J41" s="110"/>
      <c r="K41" s="109">
        <f t="shared" si="9"/>
        <v>0</v>
      </c>
      <c r="L41" s="110">
        <f t="shared" si="10"/>
        <v>0</v>
      </c>
      <c r="M41" s="107">
        <v>40</v>
      </c>
      <c r="N41" s="107">
        <v>40</v>
      </c>
      <c r="O41" s="107"/>
      <c r="P41" s="107">
        <f t="shared" si="11"/>
        <v>2</v>
      </c>
      <c r="Q41" s="111">
        <f t="shared" si="12"/>
        <v>80</v>
      </c>
      <c r="R41" s="119">
        <f t="shared" si="13"/>
        <v>80</v>
      </c>
    </row>
    <row r="42" spans="1:18" ht="15.75" thickBot="1" x14ac:dyDescent="0.3">
      <c r="A42" s="331" t="s">
        <v>47</v>
      </c>
      <c r="B42" s="253"/>
      <c r="C42" s="87">
        <f>SUM(C29:C41)</f>
        <v>110</v>
      </c>
      <c r="D42" s="88">
        <f>SUM(D29:D41)</f>
        <v>170</v>
      </c>
      <c r="E42" s="88"/>
      <c r="F42" s="88">
        <f>SUM(F29:F41)</f>
        <v>7</v>
      </c>
      <c r="G42" s="88">
        <f>SUM(G29:G41)</f>
        <v>280</v>
      </c>
      <c r="H42" s="124">
        <f>SUM(H29:H41)</f>
        <v>310</v>
      </c>
      <c r="I42" s="124">
        <f>SUM(I29:I41)</f>
        <v>210</v>
      </c>
      <c r="J42" s="124"/>
      <c r="K42" s="124">
        <f>SUM(K29:K41)</f>
        <v>13</v>
      </c>
      <c r="L42" s="125">
        <f>SUM(L29:L41)</f>
        <v>520</v>
      </c>
      <c r="M42" s="88">
        <f>SUM(M29:M41)</f>
        <v>160</v>
      </c>
      <c r="N42" s="88">
        <f>SUM(N29:N41)</f>
        <v>240</v>
      </c>
      <c r="O42" s="88"/>
      <c r="P42" s="88">
        <f>SUM(P29:P41)</f>
        <v>10</v>
      </c>
      <c r="Q42" s="94">
        <f>SUM(Q29:Q41)</f>
        <v>400</v>
      </c>
      <c r="R42" s="116">
        <f t="shared" si="13"/>
        <v>1200</v>
      </c>
    </row>
    <row r="43" spans="1:18" ht="37.5" customHeight="1" thickBot="1" x14ac:dyDescent="0.3">
      <c r="A43" s="251" t="s">
        <v>200</v>
      </c>
      <c r="B43" s="252"/>
      <c r="C43" s="126">
        <f>SUM(C20,C26,C42)</f>
        <v>770</v>
      </c>
      <c r="D43" s="127">
        <f>SUM(D20,D26,D42)</f>
        <v>510</v>
      </c>
      <c r="E43" s="127"/>
      <c r="F43" s="127">
        <f>SUM(F20,F26,F42)</f>
        <v>32</v>
      </c>
      <c r="G43" s="127">
        <f>SUM(G20,G26,G42)</f>
        <v>1280</v>
      </c>
      <c r="H43" s="122">
        <f>SUM(H20,H26,H42)</f>
        <v>950</v>
      </c>
      <c r="I43" s="122">
        <f>SUM(I20,I26,I42)</f>
        <v>490</v>
      </c>
      <c r="J43" s="122"/>
      <c r="K43" s="122">
        <f>SUM(K20,K26,K42)</f>
        <v>36</v>
      </c>
      <c r="L43" s="122">
        <f>SUM(L20,L26,L42)</f>
        <v>1440</v>
      </c>
      <c r="M43" s="127">
        <f>SUM(M20,M26,M42)</f>
        <v>520</v>
      </c>
      <c r="N43" s="127">
        <f>SUM(N20,N26,N42)</f>
        <v>360</v>
      </c>
      <c r="O43" s="127"/>
      <c r="P43" s="127">
        <f>SUM(P20,P26,P42)</f>
        <v>22</v>
      </c>
      <c r="Q43" s="128">
        <f>SUM(Q20,Q26,Q42)</f>
        <v>880</v>
      </c>
      <c r="R43" s="116">
        <f>SUM(R20,R26,R42)</f>
        <v>3600</v>
      </c>
    </row>
    <row r="44" spans="1:18" ht="42.75" customHeight="1" thickBot="1" x14ac:dyDescent="0.3">
      <c r="A44" s="251" t="s">
        <v>201</v>
      </c>
      <c r="B44" s="252"/>
      <c r="C44" s="241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3"/>
      <c r="R44" s="228">
        <v>3000</v>
      </c>
    </row>
    <row r="45" spans="1:18" ht="15.75" thickBot="1" x14ac:dyDescent="0.3">
      <c r="A45" s="265" t="s">
        <v>48</v>
      </c>
      <c r="B45" s="266"/>
      <c r="C45" s="267"/>
      <c r="D45" s="267"/>
      <c r="E45" s="267"/>
      <c r="F45" s="267"/>
      <c r="G45" s="267"/>
      <c r="H45" s="267"/>
      <c r="I45" s="267"/>
      <c r="J45" s="267"/>
      <c r="K45" s="267"/>
      <c r="L45" s="267"/>
      <c r="M45" s="267"/>
      <c r="N45" s="267"/>
      <c r="O45" s="267"/>
      <c r="P45" s="267"/>
      <c r="Q45" s="267"/>
      <c r="R45" s="268"/>
    </row>
    <row r="46" spans="1:18" ht="23.25" customHeight="1" thickBot="1" x14ac:dyDescent="0.3">
      <c r="A46" s="230" t="s">
        <v>191</v>
      </c>
      <c r="B46" s="231"/>
      <c r="C46" s="223"/>
      <c r="D46" s="53"/>
      <c r="E46" s="53"/>
      <c r="F46" s="53"/>
      <c r="G46" s="55">
        <f>SUM(C46,D46)</f>
        <v>0</v>
      </c>
      <c r="H46" s="56"/>
      <c r="I46" s="56"/>
      <c r="J46" s="57"/>
      <c r="K46" s="58"/>
      <c r="L46" s="57">
        <f>SUM(H46,I46)</f>
        <v>0</v>
      </c>
      <c r="M46" s="59">
        <v>20</v>
      </c>
      <c r="N46" s="59">
        <v>20</v>
      </c>
      <c r="O46" s="53"/>
      <c r="P46" s="59">
        <v>1</v>
      </c>
      <c r="Q46" s="66">
        <f>SUM(M46,N46)</f>
        <v>40</v>
      </c>
      <c r="R46" s="68">
        <f>SUM(G46,L46,Q46)</f>
        <v>40</v>
      </c>
    </row>
    <row r="47" spans="1:18" ht="23.25" customHeight="1" thickBot="1" x14ac:dyDescent="0.3">
      <c r="A47" s="255" t="s">
        <v>192</v>
      </c>
      <c r="B47" s="256"/>
      <c r="C47" s="238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39"/>
      <c r="P47" s="239"/>
      <c r="Q47" s="240"/>
      <c r="R47" s="34">
        <v>33</v>
      </c>
    </row>
    <row r="48" spans="1:18" ht="17.25" customHeight="1" thickBot="1" x14ac:dyDescent="0.3">
      <c r="A48" s="244" t="s">
        <v>49</v>
      </c>
      <c r="B48" s="245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6"/>
    </row>
    <row r="49" spans="1:18" ht="28.5" customHeight="1" thickBot="1" x14ac:dyDescent="0.3">
      <c r="A49" s="230" t="s">
        <v>79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68">
        <v>300</v>
      </c>
    </row>
    <row r="50" spans="1:18" ht="23.25" customHeight="1" thickBot="1" x14ac:dyDescent="0.3">
      <c r="A50" s="230" t="s">
        <v>193</v>
      </c>
      <c r="B50" s="231"/>
      <c r="C50" s="232"/>
      <c r="D50" s="233"/>
      <c r="E50" s="233"/>
      <c r="F50" s="233"/>
      <c r="G50" s="233"/>
      <c r="H50" s="233"/>
      <c r="I50" s="233"/>
      <c r="J50" s="233"/>
      <c r="K50" s="233"/>
      <c r="L50" s="233"/>
      <c r="M50" s="233"/>
      <c r="N50" s="233"/>
      <c r="O50" s="233"/>
      <c r="P50" s="233"/>
      <c r="Q50" s="234"/>
      <c r="R50" s="34">
        <v>100</v>
      </c>
    </row>
    <row r="51" spans="1:18" ht="19.5" customHeight="1" thickBot="1" x14ac:dyDescent="0.3">
      <c r="A51" s="235" t="s">
        <v>194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f>SUM(R43,R49,R50)</f>
        <v>4000</v>
      </c>
    </row>
    <row r="52" spans="1:18" ht="19.5" customHeight="1" thickBot="1" x14ac:dyDescent="0.3">
      <c r="A52" s="235" t="s">
        <v>195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v>3400</v>
      </c>
    </row>
    <row r="53" spans="1:18" ht="18" customHeight="1" thickBot="1" x14ac:dyDescent="0.3">
      <c r="A53" s="235" t="s">
        <v>196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f>SUM(R43,R46,R49,R50)</f>
        <v>4040</v>
      </c>
    </row>
    <row r="54" spans="1:18" ht="18.75" customHeight="1" thickBot="1" x14ac:dyDescent="0.3">
      <c r="A54" s="235" t="s">
        <v>197</v>
      </c>
      <c r="B54" s="236"/>
      <c r="C54" s="236"/>
      <c r="D54" s="236"/>
      <c r="E54" s="236"/>
      <c r="F54" s="236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7"/>
      <c r="R54" s="225">
        <v>3433</v>
      </c>
    </row>
    <row r="55" spans="1:18" x14ac:dyDescent="0.25">
      <c r="A55" s="298" t="s">
        <v>94</v>
      </c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  <c r="P55" s="298"/>
      <c r="Q55" s="298"/>
      <c r="R55" s="298"/>
    </row>
    <row r="56" spans="1:18" ht="2.25" customHeight="1" x14ac:dyDescent="0.25">
      <c r="A56" s="299"/>
      <c r="B56" s="299"/>
      <c r="C56" s="299"/>
      <c r="D56" s="299"/>
      <c r="E56" s="299"/>
      <c r="F56" s="299"/>
      <c r="G56" s="299"/>
      <c r="H56" s="299"/>
      <c r="I56" s="299"/>
      <c r="J56" s="299"/>
      <c r="K56" s="299"/>
      <c r="L56" s="299"/>
      <c r="M56" s="299"/>
      <c r="N56" s="299"/>
      <c r="O56" s="299"/>
      <c r="P56" s="299"/>
      <c r="Q56" s="299"/>
      <c r="R56" s="299"/>
    </row>
  </sheetData>
  <mergeCells count="54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22:B22"/>
    <mergeCell ref="A24:B24"/>
    <mergeCell ref="A25:B25"/>
    <mergeCell ref="A26:B26"/>
    <mergeCell ref="A27:B27"/>
    <mergeCell ref="A23:B23"/>
    <mergeCell ref="A28:R28"/>
    <mergeCell ref="A29:B29"/>
    <mergeCell ref="A30:B30"/>
    <mergeCell ref="A31:B31"/>
    <mergeCell ref="A32:B32"/>
    <mergeCell ref="A33:B33"/>
    <mergeCell ref="C44:Q44"/>
    <mergeCell ref="A34:B34"/>
    <mergeCell ref="A35:B35"/>
    <mergeCell ref="A36:B36"/>
    <mergeCell ref="A37:B37"/>
    <mergeCell ref="A38:B38"/>
    <mergeCell ref="A39:B39"/>
    <mergeCell ref="A47:B47"/>
    <mergeCell ref="C47:Q47"/>
    <mergeCell ref="A48:R48"/>
    <mergeCell ref="A40:B40"/>
    <mergeCell ref="A41:B41"/>
    <mergeCell ref="A42:B42"/>
    <mergeCell ref="A43:B43"/>
    <mergeCell ref="A45:R45"/>
    <mergeCell ref="A46:B46"/>
    <mergeCell ref="A44:B44"/>
    <mergeCell ref="A55:R56"/>
    <mergeCell ref="A49:B49"/>
    <mergeCell ref="C49:Q49"/>
    <mergeCell ref="A50:B50"/>
    <mergeCell ref="C50:Q50"/>
    <mergeCell ref="A53:Q53"/>
    <mergeCell ref="A54:Q54"/>
    <mergeCell ref="A52:Q52"/>
    <mergeCell ref="A51:Q51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6A98C-6161-45B8-AF25-17EFEF2590F1}">
  <dimension ref="A1:R54"/>
  <sheetViews>
    <sheetView topLeftCell="A40" workbookViewId="0">
      <selection activeCell="S52" sqref="S52"/>
    </sheetView>
  </sheetViews>
  <sheetFormatPr defaultRowHeight="15" x14ac:dyDescent="0.25"/>
  <cols>
    <col min="1" max="1" width="17.42578125" customWidth="1"/>
    <col min="2" max="2" width="19.1406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7.8554687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81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82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80</v>
      </c>
      <c r="D8" s="96">
        <v>40</v>
      </c>
      <c r="E8" s="96"/>
      <c r="F8" s="96">
        <f>IF(G8=160,4,IF(G8=120,3,IF(G8=80,2,IF(G8=40,1,0))))</f>
        <v>3</v>
      </c>
      <c r="G8" s="84">
        <f>SUM(C8,D8)</f>
        <v>120</v>
      </c>
      <c r="H8" s="97">
        <v>80</v>
      </c>
      <c r="I8" s="97">
        <v>40</v>
      </c>
      <c r="J8" s="97"/>
      <c r="K8" s="97">
        <f>IF(L8=160,4,IF(L8=120,3,IF(L8=80,2,IF(L8=40,1,0))))</f>
        <v>3</v>
      </c>
      <c r="L8" s="98">
        <f>SUM(H8,I8)</f>
        <v>120</v>
      </c>
      <c r="M8" s="96">
        <v>60</v>
      </c>
      <c r="N8" s="96">
        <v>20</v>
      </c>
      <c r="O8" s="96"/>
      <c r="P8" s="96">
        <f>IF(Q8=160,4,IF(Q8=120,3,IF(Q8=80,2,IF(Q8=40,1,0))))</f>
        <v>2</v>
      </c>
      <c r="Q8" s="85">
        <f>SUM(M8,N8)</f>
        <v>80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20</v>
      </c>
      <c r="D9" s="101">
        <v>20</v>
      </c>
      <c r="E9" s="101"/>
      <c r="F9" s="101">
        <f t="shared" ref="F9:F19" si="0">IF(G9=160,4,IF(G9=120,3,IF(G9=80,2,IF(G9=40,1,0))))</f>
        <v>1</v>
      </c>
      <c r="G9" s="89">
        <f t="shared" ref="G9:G18" si="1">SUM(C9,D9)</f>
        <v>40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40</v>
      </c>
    </row>
    <row r="10" spans="1:18" ht="25.5" x14ac:dyDescent="0.25">
      <c r="A10" s="272"/>
      <c r="B10" s="137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20</v>
      </c>
      <c r="I10" s="102">
        <v>20</v>
      </c>
      <c r="J10" s="102"/>
      <c r="K10" s="102">
        <f t="shared" si="2"/>
        <v>1</v>
      </c>
      <c r="L10" s="93">
        <f t="shared" si="3"/>
        <v>40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120</v>
      </c>
    </row>
    <row r="11" spans="1:18" x14ac:dyDescent="0.25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100">
        <v>80</v>
      </c>
      <c r="D12" s="101">
        <v>40</v>
      </c>
      <c r="E12" s="101"/>
      <c r="F12" s="101">
        <f t="shared" si="0"/>
        <v>3</v>
      </c>
      <c r="G12" s="89">
        <f t="shared" si="1"/>
        <v>120</v>
      </c>
      <c r="H12" s="102">
        <v>80</v>
      </c>
      <c r="I12" s="102">
        <v>40</v>
      </c>
      <c r="J12" s="102"/>
      <c r="K12" s="102">
        <f t="shared" si="2"/>
        <v>3</v>
      </c>
      <c r="L12" s="93">
        <f t="shared" si="3"/>
        <v>120</v>
      </c>
      <c r="M12" s="101">
        <v>60</v>
      </c>
      <c r="N12" s="101">
        <v>20</v>
      </c>
      <c r="O12" s="101"/>
      <c r="P12" s="101">
        <f t="shared" si="4"/>
        <v>2</v>
      </c>
      <c r="Q12" s="104">
        <f t="shared" si="5"/>
        <v>80</v>
      </c>
      <c r="R12" s="105">
        <f t="shared" si="6"/>
        <v>320</v>
      </c>
    </row>
    <row r="13" spans="1:18" x14ac:dyDescent="0.25">
      <c r="A13" s="273" t="s">
        <v>19</v>
      </c>
      <c r="B13" s="137" t="s">
        <v>20</v>
      </c>
      <c r="C13" s="100">
        <v>60</v>
      </c>
      <c r="D13" s="101">
        <v>20</v>
      </c>
      <c r="E13" s="89"/>
      <c r="F13" s="101">
        <f t="shared" si="0"/>
        <v>2</v>
      </c>
      <c r="G13" s="89">
        <f t="shared" si="1"/>
        <v>80</v>
      </c>
      <c r="H13" s="102">
        <v>60</v>
      </c>
      <c r="I13" s="102">
        <v>20</v>
      </c>
      <c r="J13" s="102"/>
      <c r="K13" s="102">
        <f t="shared" si="2"/>
        <v>2</v>
      </c>
      <c r="L13" s="93">
        <f t="shared" si="3"/>
        <v>80</v>
      </c>
      <c r="M13" s="101">
        <v>60</v>
      </c>
      <c r="N13" s="101">
        <v>20</v>
      </c>
      <c r="O13" s="89"/>
      <c r="P13" s="101">
        <f t="shared" si="4"/>
        <v>2</v>
      </c>
      <c r="Q13" s="104">
        <f t="shared" si="5"/>
        <v>80</v>
      </c>
      <c r="R13" s="105">
        <f t="shared" si="6"/>
        <v>240</v>
      </c>
    </row>
    <row r="14" spans="1:18" x14ac:dyDescent="0.25">
      <c r="A14" s="273"/>
      <c r="B14" s="137" t="s">
        <v>21</v>
      </c>
      <c r="C14" s="100">
        <v>60</v>
      </c>
      <c r="D14" s="101">
        <v>20</v>
      </c>
      <c r="E14" s="101"/>
      <c r="F14" s="101">
        <f t="shared" si="0"/>
        <v>2</v>
      </c>
      <c r="G14" s="89">
        <f t="shared" si="1"/>
        <v>80</v>
      </c>
      <c r="H14" s="102">
        <v>60</v>
      </c>
      <c r="I14" s="102">
        <v>20</v>
      </c>
      <c r="J14" s="102"/>
      <c r="K14" s="102">
        <f t="shared" si="2"/>
        <v>2</v>
      </c>
      <c r="L14" s="93">
        <f t="shared" si="3"/>
        <v>80</v>
      </c>
      <c r="M14" s="101">
        <v>30</v>
      </c>
      <c r="N14" s="101">
        <v>10</v>
      </c>
      <c r="O14" s="101"/>
      <c r="P14" s="101">
        <f t="shared" si="4"/>
        <v>1</v>
      </c>
      <c r="Q14" s="104">
        <f t="shared" si="5"/>
        <v>40</v>
      </c>
      <c r="R14" s="105">
        <f t="shared" si="6"/>
        <v>200</v>
      </c>
    </row>
    <row r="15" spans="1:18" x14ac:dyDescent="0.25">
      <c r="A15" s="273"/>
      <c r="B15" s="137" t="s">
        <v>22</v>
      </c>
      <c r="C15" s="100">
        <v>60</v>
      </c>
      <c r="D15" s="101">
        <v>20</v>
      </c>
      <c r="E15" s="101"/>
      <c r="F15" s="101">
        <f t="shared" si="0"/>
        <v>2</v>
      </c>
      <c r="G15" s="89">
        <f t="shared" si="1"/>
        <v>80</v>
      </c>
      <c r="H15" s="102">
        <v>60</v>
      </c>
      <c r="I15" s="102">
        <v>20</v>
      </c>
      <c r="J15" s="102"/>
      <c r="K15" s="102">
        <f t="shared" si="2"/>
        <v>2</v>
      </c>
      <c r="L15" s="93">
        <f t="shared" si="3"/>
        <v>80</v>
      </c>
      <c r="M15" s="101">
        <v>60</v>
      </c>
      <c r="N15" s="101">
        <v>20</v>
      </c>
      <c r="O15" s="101"/>
      <c r="P15" s="101">
        <f t="shared" si="4"/>
        <v>2</v>
      </c>
      <c r="Q15" s="104">
        <f t="shared" si="5"/>
        <v>80</v>
      </c>
      <c r="R15" s="105">
        <f t="shared" si="6"/>
        <v>240</v>
      </c>
    </row>
    <row r="16" spans="1:18" x14ac:dyDescent="0.25">
      <c r="A16" s="273" t="s">
        <v>23</v>
      </c>
      <c r="B16" s="137" t="s">
        <v>24</v>
      </c>
      <c r="C16" s="100">
        <v>60</v>
      </c>
      <c r="D16" s="101">
        <v>20</v>
      </c>
      <c r="E16" s="89"/>
      <c r="F16" s="101">
        <f t="shared" si="0"/>
        <v>2</v>
      </c>
      <c r="G16" s="89">
        <f t="shared" si="1"/>
        <v>80</v>
      </c>
      <c r="H16" s="102">
        <v>60</v>
      </c>
      <c r="I16" s="102">
        <v>20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60</v>
      </c>
      <c r="D17" s="101">
        <v>20</v>
      </c>
      <c r="E17" s="89"/>
      <c r="F17" s="101">
        <f t="shared" si="0"/>
        <v>2</v>
      </c>
      <c r="G17" s="89">
        <f t="shared" si="1"/>
        <v>80</v>
      </c>
      <c r="H17" s="102">
        <v>60</v>
      </c>
      <c r="I17" s="102">
        <v>20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30</v>
      </c>
      <c r="D18" s="101">
        <v>10</v>
      </c>
      <c r="E18" s="89"/>
      <c r="F18" s="101">
        <f t="shared" si="0"/>
        <v>1</v>
      </c>
      <c r="G18" s="89">
        <f t="shared" si="1"/>
        <v>40</v>
      </c>
      <c r="H18" s="102">
        <v>30</v>
      </c>
      <c r="I18" s="102">
        <v>10</v>
      </c>
      <c r="J18" s="102"/>
      <c r="K18" s="102">
        <f t="shared" si="2"/>
        <v>1</v>
      </c>
      <c r="L18" s="93">
        <f t="shared" si="3"/>
        <v>40</v>
      </c>
      <c r="M18" s="101">
        <v>30</v>
      </c>
      <c r="N18" s="101">
        <v>10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30</v>
      </c>
      <c r="D19" s="107">
        <v>10</v>
      </c>
      <c r="E19" s="108"/>
      <c r="F19" s="107">
        <f t="shared" si="0"/>
        <v>1</v>
      </c>
      <c r="G19" s="108">
        <f>SUM(C19,D19)</f>
        <v>40</v>
      </c>
      <c r="H19" s="109">
        <v>30</v>
      </c>
      <c r="I19" s="109">
        <v>10</v>
      </c>
      <c r="J19" s="109"/>
      <c r="K19" s="109">
        <f t="shared" si="2"/>
        <v>1</v>
      </c>
      <c r="L19" s="110">
        <f t="shared" si="3"/>
        <v>40</v>
      </c>
      <c r="M19" s="107">
        <v>30</v>
      </c>
      <c r="N19" s="107">
        <v>10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640</v>
      </c>
      <c r="D20" s="113">
        <f>SUM(D8:D19)</f>
        <v>280</v>
      </c>
      <c r="E20" s="114"/>
      <c r="F20" s="113">
        <f>SUM(F8:F19)</f>
        <v>23</v>
      </c>
      <c r="G20" s="113">
        <f>SUM(G8:G19)</f>
        <v>920</v>
      </c>
      <c r="H20" s="115">
        <f>SUM(H8:H19)</f>
        <v>580</v>
      </c>
      <c r="I20" s="115">
        <f>SUM(I8:I19)</f>
        <v>260</v>
      </c>
      <c r="J20" s="115"/>
      <c r="K20" s="115">
        <f>SUM(K8:K19)</f>
        <v>21</v>
      </c>
      <c r="L20" s="115">
        <f>SUM(L8:L19)</f>
        <v>840</v>
      </c>
      <c r="M20" s="113">
        <f>SUM(M8:M19)</f>
        <v>330</v>
      </c>
      <c r="N20" s="113">
        <f>SUM(N8:N19)</f>
        <v>110</v>
      </c>
      <c r="O20" s="114"/>
      <c r="P20" s="113">
        <f>SUM(P8:P19)</f>
        <v>11</v>
      </c>
      <c r="Q20" s="113">
        <f>SUM(Q8:Q19)</f>
        <v>440</v>
      </c>
      <c r="R20" s="116">
        <f>SUM(G20,L20,Q20)</f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 t="s">
        <v>187</v>
      </c>
      <c r="B22" s="258"/>
      <c r="C22" s="95"/>
      <c r="D22" s="96"/>
      <c r="E22" s="84"/>
      <c r="F22" s="96">
        <f>IF(G22=160,4,IF(G22=120,3,IF(G22=80,2,IF(G22=40,1,0))))</f>
        <v>0</v>
      </c>
      <c r="G22" s="84">
        <f>SUM(C22,D22)</f>
        <v>0</v>
      </c>
      <c r="H22" s="97">
        <v>20</v>
      </c>
      <c r="I22" s="97">
        <v>20</v>
      </c>
      <c r="J22" s="97"/>
      <c r="K22" s="97">
        <f>IF(L22=160,4,IF(L22=120,3,IF(L22=80,2,IF(L22=40,1,0))))</f>
        <v>1</v>
      </c>
      <c r="L22" s="98">
        <f>SUM(H22,I22)</f>
        <v>40</v>
      </c>
      <c r="M22" s="96"/>
      <c r="N22" s="96"/>
      <c r="O22" s="84"/>
      <c r="P22" s="96">
        <f>IF(Q22=160,4,IF(Q22=120,3,IF(Q22=80,2,IF(Q22=40,1,0))))</f>
        <v>0</v>
      </c>
      <c r="Q22" s="85">
        <f>SUM(M22,N22)</f>
        <v>0</v>
      </c>
      <c r="R22" s="117">
        <f>SUM(G22,L22,Q22)</f>
        <v>40</v>
      </c>
    </row>
    <row r="23" spans="1:18" ht="15" customHeight="1" x14ac:dyDescent="0.25">
      <c r="A23" s="259" t="s">
        <v>126</v>
      </c>
      <c r="B23" s="260"/>
      <c r="C23" s="100">
        <v>20</v>
      </c>
      <c r="D23" s="101">
        <v>60</v>
      </c>
      <c r="E23" s="101"/>
      <c r="F23" s="101">
        <f>IF(G23=160,4,IF(G23=120,3,IF(G23=80,2,IF(G23=40,1,0))))</f>
        <v>2</v>
      </c>
      <c r="G23" s="89">
        <f>SUM(C23,D23)</f>
        <v>80</v>
      </c>
      <c r="H23" s="102"/>
      <c r="I23" s="102"/>
      <c r="J23" s="93"/>
      <c r="K23" s="102">
        <f>IF(L23=160,4,IF(L23=120,3,IF(L23=80,2,IF(L23=40,1,0))))</f>
        <v>0</v>
      </c>
      <c r="L23" s="93">
        <f>SUM(H23,I23)</f>
        <v>0</v>
      </c>
      <c r="M23" s="101"/>
      <c r="N23" s="101"/>
      <c r="O23" s="101"/>
      <c r="P23" s="101">
        <f>IF(Q23=160,4,IF(Q23=120,3,IF(Q23=80,2,IF(Q23=40,1,0))))</f>
        <v>0</v>
      </c>
      <c r="Q23" s="104">
        <f>SUM(M23,N23)</f>
        <v>0</v>
      </c>
      <c r="R23" s="118">
        <f>SUM(G23,L23,Q23)</f>
        <v>80</v>
      </c>
    </row>
    <row r="24" spans="1:18" ht="15" customHeight="1" x14ac:dyDescent="0.25">
      <c r="A24" s="292" t="s">
        <v>162</v>
      </c>
      <c r="B24" s="293"/>
      <c r="C24" s="100"/>
      <c r="D24" s="101"/>
      <c r="E24" s="101"/>
      <c r="F24" s="101">
        <f>IF(G24=160,4,IF(G24=120,3,IF(G24=80,2,IF(G24=40,1,0))))</f>
        <v>0</v>
      </c>
      <c r="G24" s="89">
        <f>SUM(C24,D24)</f>
        <v>0</v>
      </c>
      <c r="H24" s="102">
        <v>30</v>
      </c>
      <c r="I24" s="102">
        <v>10</v>
      </c>
      <c r="J24" s="93"/>
      <c r="K24" s="102">
        <f>IF(L24=160,4,IF(L24=120,3,IF(L24=80,2,IF(L24=40,1,0))))</f>
        <v>1</v>
      </c>
      <c r="L24" s="93">
        <f>SUM(H24,I24)</f>
        <v>40</v>
      </c>
      <c r="M24" s="101"/>
      <c r="N24" s="101"/>
      <c r="O24" s="101"/>
      <c r="P24" s="101">
        <f>IF(Q24=160,4,IF(Q24=120,3,IF(Q24=80,2,IF(Q24=40,1,0))))</f>
        <v>0</v>
      </c>
      <c r="Q24" s="104">
        <f>SUM(M24,N24)</f>
        <v>0</v>
      </c>
      <c r="R24" s="118">
        <f>SUM(G24,L24,Q24)</f>
        <v>40</v>
      </c>
    </row>
    <row r="25" spans="1:18" ht="28.5" customHeight="1" thickBot="1" x14ac:dyDescent="0.3">
      <c r="A25" s="261" t="s">
        <v>163</v>
      </c>
      <c r="B25" s="262"/>
      <c r="C25" s="106"/>
      <c r="D25" s="107"/>
      <c r="E25" s="107"/>
      <c r="F25" s="107">
        <f>IF(G25=160,4,IF(G25=120,3,IF(G25=80,2,IF(G25=40,1,0))))</f>
        <v>0</v>
      </c>
      <c r="G25" s="108">
        <f>SUM(C25,D25)</f>
        <v>0</v>
      </c>
      <c r="H25" s="109"/>
      <c r="I25" s="109"/>
      <c r="J25" s="110"/>
      <c r="K25" s="109">
        <f>IF(L25=160,4,IF(L25=120,3,IF(L25=80,2,IF(L25=40,1,0))))</f>
        <v>0</v>
      </c>
      <c r="L25" s="110">
        <f>SUM(H25,I25)</f>
        <v>0</v>
      </c>
      <c r="M25" s="107">
        <v>30</v>
      </c>
      <c r="N25" s="107">
        <v>10</v>
      </c>
      <c r="O25" s="107"/>
      <c r="P25" s="107">
        <f>IF(Q25=160,4,IF(Q25=120,3,IF(Q25=80,2,IF(Q25=40,1,0))))</f>
        <v>1</v>
      </c>
      <c r="Q25" s="111">
        <f>SUM(M25,N25)</f>
        <v>40</v>
      </c>
      <c r="R25" s="119">
        <f>SUM(G25,L25,Q25)</f>
        <v>40</v>
      </c>
    </row>
    <row r="26" spans="1:18" ht="33" customHeight="1" thickBot="1" x14ac:dyDescent="0.3">
      <c r="A26" s="241" t="s">
        <v>34</v>
      </c>
      <c r="B26" s="242"/>
      <c r="C26" s="120">
        <f>SUM(C22:C25)</f>
        <v>20</v>
      </c>
      <c r="D26" s="113">
        <f>SUM(D22:D25)</f>
        <v>60</v>
      </c>
      <c r="E26" s="113"/>
      <c r="F26" s="113">
        <f>SUM(F22:F25)</f>
        <v>2</v>
      </c>
      <c r="G26" s="113">
        <f>SUM(G22:G25)</f>
        <v>80</v>
      </c>
      <c r="H26" s="115">
        <f>SUM(H22:H25)</f>
        <v>50</v>
      </c>
      <c r="I26" s="115">
        <f>SUM(I22:I25)</f>
        <v>30</v>
      </c>
      <c r="J26" s="115"/>
      <c r="K26" s="115">
        <f>SUM(K22:K25)</f>
        <v>2</v>
      </c>
      <c r="L26" s="115">
        <f>SUM(L22:L25)</f>
        <v>80</v>
      </c>
      <c r="M26" s="113">
        <f>SUM(M22:M25)</f>
        <v>30</v>
      </c>
      <c r="N26" s="113">
        <f>SUM(N22:N25)</f>
        <v>10</v>
      </c>
      <c r="O26" s="113"/>
      <c r="P26" s="113">
        <f>SUM(P22:P25)</f>
        <v>1</v>
      </c>
      <c r="Q26" s="121">
        <f>SUM(Q22:Q25)</f>
        <v>40</v>
      </c>
      <c r="R26" s="116">
        <f>SUM(G26,L26,Q26)</f>
        <v>200</v>
      </c>
    </row>
    <row r="27" spans="1:18" ht="31.5" customHeight="1" thickBot="1" x14ac:dyDescent="0.3">
      <c r="A27" s="331" t="s">
        <v>35</v>
      </c>
      <c r="B27" s="253"/>
      <c r="C27" s="120">
        <f>SUM(C20,C26)</f>
        <v>660</v>
      </c>
      <c r="D27" s="113">
        <f>SUM(D20,D26)</f>
        <v>340</v>
      </c>
      <c r="E27" s="113"/>
      <c r="F27" s="113">
        <f>SUM(F20,F26)</f>
        <v>25</v>
      </c>
      <c r="G27" s="113">
        <f>SUM(G20,G26)</f>
        <v>1000</v>
      </c>
      <c r="H27" s="122">
        <f>SUM(H20,H26)</f>
        <v>630</v>
      </c>
      <c r="I27" s="122">
        <f>SUM(I20,I26)</f>
        <v>290</v>
      </c>
      <c r="J27" s="122"/>
      <c r="K27" s="122">
        <f>SUM(K20,K26)</f>
        <v>23</v>
      </c>
      <c r="L27" s="122">
        <f>SUM(L20,L26)</f>
        <v>920</v>
      </c>
      <c r="M27" s="113">
        <f>SUM(M20,M26)</f>
        <v>360</v>
      </c>
      <c r="N27" s="113">
        <f>SUM(N20,N26)</f>
        <v>120</v>
      </c>
      <c r="O27" s="113"/>
      <c r="P27" s="113">
        <f>SUM(P20,P26)</f>
        <v>12</v>
      </c>
      <c r="Q27" s="121">
        <f>SUM(Q26,Q20)</f>
        <v>480</v>
      </c>
      <c r="R27" s="116">
        <f>SUM(R26,R20)</f>
        <v>2400</v>
      </c>
    </row>
    <row r="28" spans="1:18" ht="15.75" thickBot="1" x14ac:dyDescent="0.3">
      <c r="A28" s="265" t="s">
        <v>36</v>
      </c>
      <c r="B28" s="266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7"/>
      <c r="P28" s="267"/>
      <c r="Q28" s="267"/>
      <c r="R28" s="268"/>
    </row>
    <row r="29" spans="1:18" x14ac:dyDescent="0.25">
      <c r="A29" s="326" t="s">
        <v>177</v>
      </c>
      <c r="B29" s="327"/>
      <c r="C29" s="95">
        <v>20</v>
      </c>
      <c r="D29" s="96">
        <v>60</v>
      </c>
      <c r="E29" s="84"/>
      <c r="F29" s="96">
        <f t="shared" ref="F29:F37" si="7">IF(G29=160,4,IF(G29=120,3,IF(G29=80,2,IF(G29=40,1,0))))</f>
        <v>2</v>
      </c>
      <c r="G29" s="84">
        <f t="shared" ref="G29:G37" si="8">SUM(C29,D29)</f>
        <v>80</v>
      </c>
      <c r="H29" s="97"/>
      <c r="I29" s="97"/>
      <c r="J29" s="97"/>
      <c r="K29" s="97">
        <f t="shared" ref="K29:K37" si="9">IF(L29=160,4,IF(L29=120,3,IF(L29=80,2,IF(L29=40,1,0))))</f>
        <v>0</v>
      </c>
      <c r="L29" s="98">
        <f t="shared" ref="L29:L37" si="10">SUM(H29,I29)</f>
        <v>0</v>
      </c>
      <c r="M29" s="96"/>
      <c r="N29" s="96"/>
      <c r="O29" s="84"/>
      <c r="P29" s="96">
        <f t="shared" ref="P29:P37" si="11">IF(Q29=160,4,IF(Q29=120,3,IF(Q29=80,2,IF(Q29=40,1,0))))</f>
        <v>0</v>
      </c>
      <c r="Q29" s="85">
        <f t="shared" ref="Q29:Q37" si="12">SUM(M29,N29)</f>
        <v>0</v>
      </c>
      <c r="R29" s="117">
        <f t="shared" ref="R29:R37" si="13">SUM(G29,L29,Q29)</f>
        <v>80</v>
      </c>
    </row>
    <row r="30" spans="1:18" x14ac:dyDescent="0.25">
      <c r="A30" s="328" t="s">
        <v>178</v>
      </c>
      <c r="B30" s="329"/>
      <c r="C30" s="100">
        <v>60</v>
      </c>
      <c r="D30" s="101">
        <v>20</v>
      </c>
      <c r="E30" s="101"/>
      <c r="F30" s="101">
        <f t="shared" si="7"/>
        <v>2</v>
      </c>
      <c r="G30" s="89">
        <f t="shared" si="8"/>
        <v>80</v>
      </c>
      <c r="H30" s="102"/>
      <c r="I30" s="102"/>
      <c r="J30" s="93"/>
      <c r="K30" s="102">
        <f t="shared" si="9"/>
        <v>0</v>
      </c>
      <c r="L30" s="93">
        <f t="shared" si="10"/>
        <v>0</v>
      </c>
      <c r="M30" s="101"/>
      <c r="N30" s="101"/>
      <c r="O30" s="101"/>
      <c r="P30" s="101">
        <f t="shared" si="11"/>
        <v>0</v>
      </c>
      <c r="Q30" s="104">
        <f t="shared" si="12"/>
        <v>0</v>
      </c>
      <c r="R30" s="118">
        <f t="shared" si="13"/>
        <v>80</v>
      </c>
    </row>
    <row r="31" spans="1:18" x14ac:dyDescent="0.25">
      <c r="A31" s="328" t="s">
        <v>179</v>
      </c>
      <c r="B31" s="329"/>
      <c r="C31" s="100">
        <v>30</v>
      </c>
      <c r="D31" s="101">
        <v>50</v>
      </c>
      <c r="E31" s="101"/>
      <c r="F31" s="101">
        <f t="shared" si="7"/>
        <v>2</v>
      </c>
      <c r="G31" s="89">
        <f t="shared" si="8"/>
        <v>80</v>
      </c>
      <c r="H31" s="102"/>
      <c r="I31" s="102"/>
      <c r="J31" s="93"/>
      <c r="K31" s="102">
        <f t="shared" si="9"/>
        <v>0</v>
      </c>
      <c r="L31" s="93">
        <f t="shared" si="10"/>
        <v>0</v>
      </c>
      <c r="M31" s="101"/>
      <c r="N31" s="101"/>
      <c r="O31" s="101"/>
      <c r="P31" s="101">
        <f t="shared" si="11"/>
        <v>0</v>
      </c>
      <c r="Q31" s="104">
        <f t="shared" si="12"/>
        <v>0</v>
      </c>
      <c r="R31" s="118">
        <f t="shared" si="13"/>
        <v>80</v>
      </c>
    </row>
    <row r="32" spans="1:18" x14ac:dyDescent="0.25">
      <c r="A32" s="328" t="s">
        <v>180</v>
      </c>
      <c r="B32" s="329"/>
      <c r="C32" s="100">
        <v>40</v>
      </c>
      <c r="D32" s="101">
        <v>40</v>
      </c>
      <c r="E32" s="101"/>
      <c r="F32" s="101">
        <f t="shared" si="7"/>
        <v>2</v>
      </c>
      <c r="G32" s="89">
        <f t="shared" si="8"/>
        <v>80</v>
      </c>
      <c r="H32" s="102"/>
      <c r="I32" s="102"/>
      <c r="J32" s="93"/>
      <c r="K32" s="102">
        <f t="shared" si="9"/>
        <v>0</v>
      </c>
      <c r="L32" s="93">
        <f t="shared" si="10"/>
        <v>0</v>
      </c>
      <c r="M32" s="101"/>
      <c r="N32" s="101"/>
      <c r="O32" s="101"/>
      <c r="P32" s="101">
        <f t="shared" si="11"/>
        <v>0</v>
      </c>
      <c r="Q32" s="104">
        <f t="shared" si="12"/>
        <v>0</v>
      </c>
      <c r="R32" s="118">
        <f t="shared" si="13"/>
        <v>80</v>
      </c>
    </row>
    <row r="33" spans="1:18" x14ac:dyDescent="0.25">
      <c r="A33" s="328" t="s">
        <v>181</v>
      </c>
      <c r="B33" s="329"/>
      <c r="C33" s="100"/>
      <c r="D33" s="101"/>
      <c r="E33" s="101"/>
      <c r="F33" s="101">
        <f t="shared" si="7"/>
        <v>0</v>
      </c>
      <c r="G33" s="89">
        <f t="shared" si="8"/>
        <v>0</v>
      </c>
      <c r="H33" s="102">
        <v>40</v>
      </c>
      <c r="I33" s="102">
        <v>40</v>
      </c>
      <c r="J33" s="93"/>
      <c r="K33" s="102">
        <f t="shared" si="9"/>
        <v>2</v>
      </c>
      <c r="L33" s="93">
        <f t="shared" si="10"/>
        <v>80</v>
      </c>
      <c r="M33" s="101"/>
      <c r="N33" s="101"/>
      <c r="O33" s="101"/>
      <c r="P33" s="101">
        <f t="shared" si="11"/>
        <v>0</v>
      </c>
      <c r="Q33" s="104">
        <f t="shared" si="12"/>
        <v>0</v>
      </c>
      <c r="R33" s="118">
        <f t="shared" si="13"/>
        <v>80</v>
      </c>
    </row>
    <row r="34" spans="1:18" x14ac:dyDescent="0.25">
      <c r="A34" s="340" t="s">
        <v>182</v>
      </c>
      <c r="B34" s="341"/>
      <c r="C34" s="100"/>
      <c r="D34" s="101"/>
      <c r="E34" s="101"/>
      <c r="F34" s="101">
        <f t="shared" si="7"/>
        <v>0</v>
      </c>
      <c r="G34" s="89">
        <f t="shared" si="8"/>
        <v>0</v>
      </c>
      <c r="H34" s="102">
        <v>60</v>
      </c>
      <c r="I34" s="102">
        <v>60</v>
      </c>
      <c r="J34" s="93"/>
      <c r="K34" s="102">
        <f t="shared" si="9"/>
        <v>3</v>
      </c>
      <c r="L34" s="93">
        <f t="shared" si="10"/>
        <v>120</v>
      </c>
      <c r="M34" s="101"/>
      <c r="N34" s="101"/>
      <c r="O34" s="101"/>
      <c r="P34" s="101">
        <f t="shared" si="11"/>
        <v>0</v>
      </c>
      <c r="Q34" s="104">
        <f t="shared" si="12"/>
        <v>0</v>
      </c>
      <c r="R34" s="118">
        <f t="shared" si="13"/>
        <v>120</v>
      </c>
    </row>
    <row r="35" spans="1:18" x14ac:dyDescent="0.25">
      <c r="A35" s="328" t="s">
        <v>183</v>
      </c>
      <c r="B35" s="329"/>
      <c r="C35" s="100"/>
      <c r="D35" s="101"/>
      <c r="E35" s="101"/>
      <c r="F35" s="101">
        <f t="shared" si="7"/>
        <v>0</v>
      </c>
      <c r="G35" s="89">
        <f t="shared" si="8"/>
        <v>0</v>
      </c>
      <c r="H35" s="102">
        <v>40</v>
      </c>
      <c r="I35" s="102">
        <v>40</v>
      </c>
      <c r="J35" s="93"/>
      <c r="K35" s="102">
        <f t="shared" si="9"/>
        <v>2</v>
      </c>
      <c r="L35" s="93">
        <f t="shared" si="10"/>
        <v>80</v>
      </c>
      <c r="M35" s="101"/>
      <c r="N35" s="101"/>
      <c r="O35" s="101"/>
      <c r="P35" s="101">
        <f t="shared" si="11"/>
        <v>0</v>
      </c>
      <c r="Q35" s="104">
        <f t="shared" si="12"/>
        <v>0</v>
      </c>
      <c r="R35" s="118">
        <f t="shared" si="13"/>
        <v>80</v>
      </c>
    </row>
    <row r="36" spans="1:18" x14ac:dyDescent="0.25">
      <c r="A36" s="328" t="s">
        <v>184</v>
      </c>
      <c r="B36" s="329"/>
      <c r="C36" s="100"/>
      <c r="D36" s="101"/>
      <c r="E36" s="101"/>
      <c r="F36" s="101">
        <f t="shared" si="7"/>
        <v>0</v>
      </c>
      <c r="G36" s="89">
        <f t="shared" si="8"/>
        <v>0</v>
      </c>
      <c r="H36" s="102"/>
      <c r="I36" s="102"/>
      <c r="J36" s="93"/>
      <c r="K36" s="102">
        <f t="shared" si="9"/>
        <v>0</v>
      </c>
      <c r="L36" s="93">
        <f t="shared" si="10"/>
        <v>0</v>
      </c>
      <c r="M36" s="101">
        <v>15</v>
      </c>
      <c r="N36" s="101">
        <v>25</v>
      </c>
      <c r="O36" s="101"/>
      <c r="P36" s="101">
        <f t="shared" si="11"/>
        <v>1</v>
      </c>
      <c r="Q36" s="104">
        <f t="shared" si="12"/>
        <v>40</v>
      </c>
      <c r="R36" s="118">
        <f t="shared" si="13"/>
        <v>40</v>
      </c>
    </row>
    <row r="37" spans="1:18" x14ac:dyDescent="0.25">
      <c r="A37" s="328" t="s">
        <v>185</v>
      </c>
      <c r="B37" s="329"/>
      <c r="C37" s="100"/>
      <c r="D37" s="101"/>
      <c r="E37" s="101"/>
      <c r="F37" s="101">
        <f t="shared" si="7"/>
        <v>0</v>
      </c>
      <c r="G37" s="89">
        <f t="shared" si="8"/>
        <v>0</v>
      </c>
      <c r="H37" s="102"/>
      <c r="I37" s="102"/>
      <c r="J37" s="93"/>
      <c r="K37" s="102">
        <f t="shared" si="9"/>
        <v>0</v>
      </c>
      <c r="L37" s="93">
        <f t="shared" si="10"/>
        <v>0</v>
      </c>
      <c r="M37" s="101">
        <v>40</v>
      </c>
      <c r="N37" s="101">
        <v>40</v>
      </c>
      <c r="O37" s="101"/>
      <c r="P37" s="101">
        <f t="shared" si="11"/>
        <v>2</v>
      </c>
      <c r="Q37" s="104">
        <f t="shared" si="12"/>
        <v>80</v>
      </c>
      <c r="R37" s="118">
        <f t="shared" si="13"/>
        <v>80</v>
      </c>
    </row>
    <row r="38" spans="1:18" ht="15.75" thickBot="1" x14ac:dyDescent="0.3">
      <c r="A38" s="332" t="s">
        <v>186</v>
      </c>
      <c r="B38" s="333"/>
      <c r="C38" s="106"/>
      <c r="D38" s="107"/>
      <c r="E38" s="108"/>
      <c r="F38" s="107">
        <f>IF(G38=160,4,IF(G38=120,3,IF(G38=80,2,IF(G38=40,1,0))))</f>
        <v>0</v>
      </c>
      <c r="G38" s="108">
        <f>SUM(C38,D38)</f>
        <v>0</v>
      </c>
      <c r="H38" s="109"/>
      <c r="I38" s="109"/>
      <c r="J38" s="109"/>
      <c r="K38" s="109">
        <f>IF(L38=160,4,IF(L38=120,3,IF(L38=80,2,IF(L38=40,1,0))))</f>
        <v>0</v>
      </c>
      <c r="L38" s="110">
        <f>SUM(H38,I38)</f>
        <v>0</v>
      </c>
      <c r="M38" s="107">
        <v>30</v>
      </c>
      <c r="N38" s="107">
        <v>50</v>
      </c>
      <c r="O38" s="108"/>
      <c r="P38" s="107">
        <f>IF(Q38=160,4,IF(Q38=120,3,IF(Q38=80,2,IF(Q38=40,1,0))))</f>
        <v>2</v>
      </c>
      <c r="Q38" s="111">
        <f>SUM(M38,N38)</f>
        <v>80</v>
      </c>
      <c r="R38" s="112">
        <f>SUM(Q38,L38,G38)</f>
        <v>80</v>
      </c>
    </row>
    <row r="39" spans="1:18" ht="15.75" thickBot="1" x14ac:dyDescent="0.3">
      <c r="A39" s="338" t="s">
        <v>203</v>
      </c>
      <c r="B39" s="339"/>
      <c r="C39" s="342"/>
      <c r="D39" s="343"/>
      <c r="E39" s="343"/>
      <c r="F39" s="343"/>
      <c r="G39" s="343"/>
      <c r="H39" s="343"/>
      <c r="I39" s="343"/>
      <c r="J39" s="343"/>
      <c r="K39" s="343"/>
      <c r="L39" s="343"/>
      <c r="M39" s="343"/>
      <c r="N39" s="343"/>
      <c r="O39" s="343"/>
      <c r="P39" s="343"/>
      <c r="Q39" s="344"/>
      <c r="R39" s="112">
        <v>40</v>
      </c>
    </row>
    <row r="40" spans="1:18" ht="28.5" customHeight="1" thickBot="1" x14ac:dyDescent="0.3">
      <c r="A40" s="331" t="s">
        <v>47</v>
      </c>
      <c r="B40" s="253"/>
      <c r="C40" s="87">
        <f>SUM(C29:C39)</f>
        <v>150</v>
      </c>
      <c r="D40" s="88">
        <f>SUM(D29:D39)</f>
        <v>170</v>
      </c>
      <c r="E40" s="88"/>
      <c r="F40" s="88">
        <f>SUM(F29:F39)</f>
        <v>8</v>
      </c>
      <c r="G40" s="88">
        <f>SUM(G29:G39)</f>
        <v>320</v>
      </c>
      <c r="H40" s="124">
        <f>SUM(H29:H39)</f>
        <v>140</v>
      </c>
      <c r="I40" s="124">
        <f>SUM(I29:I39)</f>
        <v>140</v>
      </c>
      <c r="J40" s="124"/>
      <c r="K40" s="124">
        <f>SUM(K29:K39)</f>
        <v>7</v>
      </c>
      <c r="L40" s="125">
        <f>SUM(L29:L39)</f>
        <v>280</v>
      </c>
      <c r="M40" s="88">
        <f>SUM(M29:M39)</f>
        <v>85</v>
      </c>
      <c r="N40" s="88">
        <f>SUM(N29:N39)</f>
        <v>115</v>
      </c>
      <c r="O40" s="88"/>
      <c r="P40" s="88">
        <f>SUM(P29:P39)</f>
        <v>5</v>
      </c>
      <c r="Q40" s="94">
        <f>SUM(Q29:Q39)</f>
        <v>200</v>
      </c>
      <c r="R40" s="116">
        <v>840</v>
      </c>
    </row>
    <row r="41" spans="1:18" ht="42.75" customHeight="1" thickBot="1" x14ac:dyDescent="0.3">
      <c r="A41" s="251" t="s">
        <v>200</v>
      </c>
      <c r="B41" s="252"/>
      <c r="C41" s="126">
        <f>SUM(C20,C26,C40)</f>
        <v>810</v>
      </c>
      <c r="D41" s="127">
        <f>SUM(D20,D26,D40)</f>
        <v>510</v>
      </c>
      <c r="E41" s="127"/>
      <c r="F41" s="127">
        <f>SUM(F20,F26,F40)</f>
        <v>33</v>
      </c>
      <c r="G41" s="127">
        <f>SUM(G20,G26,G40)</f>
        <v>1320</v>
      </c>
      <c r="H41" s="122">
        <f>SUM(H20,H26,H40)</f>
        <v>770</v>
      </c>
      <c r="I41" s="122">
        <f>SUM(I20,I26,I40)</f>
        <v>430</v>
      </c>
      <c r="J41" s="122"/>
      <c r="K41" s="122">
        <f>SUM(K20,K26,K40)</f>
        <v>30</v>
      </c>
      <c r="L41" s="122">
        <f>SUM(L20,L26,L40)</f>
        <v>1200</v>
      </c>
      <c r="M41" s="127">
        <f>SUM(M20,M26,M40)</f>
        <v>445</v>
      </c>
      <c r="N41" s="127">
        <f>SUM(N20,N26,N40)</f>
        <v>235</v>
      </c>
      <c r="O41" s="127"/>
      <c r="P41" s="127">
        <f>SUM(P20,P26,P40)</f>
        <v>17</v>
      </c>
      <c r="Q41" s="128">
        <f>SUM(Q20,Q26,Q40)</f>
        <v>680</v>
      </c>
      <c r="R41" s="116">
        <f>SUM(R20,R26,R40)</f>
        <v>3240</v>
      </c>
    </row>
    <row r="42" spans="1:18" ht="43.5" customHeight="1" thickBot="1" x14ac:dyDescent="0.3">
      <c r="A42" s="251" t="s">
        <v>199</v>
      </c>
      <c r="B42" s="252"/>
      <c r="C42" s="241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3"/>
      <c r="R42" s="229">
        <v>2700</v>
      </c>
    </row>
    <row r="43" spans="1:18" ht="15.75" thickBot="1" x14ac:dyDescent="0.3">
      <c r="A43" s="265" t="s">
        <v>48</v>
      </c>
      <c r="B43" s="266"/>
      <c r="C43" s="26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267"/>
      <c r="P43" s="267"/>
      <c r="Q43" s="267"/>
      <c r="R43" s="268"/>
    </row>
    <row r="44" spans="1:18" ht="29.25" customHeight="1" thickBot="1" x14ac:dyDescent="0.3">
      <c r="A44" s="230" t="s">
        <v>191</v>
      </c>
      <c r="B44" s="231"/>
      <c r="C44" s="223"/>
      <c r="D44" s="53"/>
      <c r="E44" s="53"/>
      <c r="F44" s="53"/>
      <c r="G44" s="55">
        <f>SUM(C44,D44)</f>
        <v>0</v>
      </c>
      <c r="H44" s="56"/>
      <c r="I44" s="56"/>
      <c r="J44" s="57"/>
      <c r="K44" s="58"/>
      <c r="L44" s="57">
        <f>SUM(H44,I44)</f>
        <v>0</v>
      </c>
      <c r="M44" s="59">
        <v>20</v>
      </c>
      <c r="N44" s="59">
        <v>20</v>
      </c>
      <c r="O44" s="53"/>
      <c r="P44" s="59">
        <v>1</v>
      </c>
      <c r="Q44" s="66">
        <f>SUM(M44,N44)</f>
        <v>40</v>
      </c>
      <c r="R44" s="68">
        <f>SUM(G44,L44,Q44)</f>
        <v>40</v>
      </c>
    </row>
    <row r="45" spans="1:18" ht="32.25" customHeight="1" thickBot="1" x14ac:dyDescent="0.3">
      <c r="A45" s="255" t="s">
        <v>192</v>
      </c>
      <c r="B45" s="256"/>
      <c r="C45" s="238"/>
      <c r="D45" s="239"/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39"/>
      <c r="Q45" s="240"/>
      <c r="R45" s="34">
        <v>33</v>
      </c>
    </row>
    <row r="46" spans="1:18" ht="15.75" thickBot="1" x14ac:dyDescent="0.3">
      <c r="A46" s="244" t="s">
        <v>49</v>
      </c>
      <c r="B46" s="245"/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  <c r="Q46" s="245"/>
      <c r="R46" s="246"/>
    </row>
    <row r="47" spans="1:18" ht="30.75" customHeight="1" thickBot="1" x14ac:dyDescent="0.3">
      <c r="A47" s="230" t="s">
        <v>79</v>
      </c>
      <c r="B47" s="231"/>
      <c r="C47" s="232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4"/>
      <c r="R47" s="68">
        <v>200</v>
      </c>
    </row>
    <row r="48" spans="1:18" ht="15.75" thickBot="1" x14ac:dyDescent="0.3">
      <c r="A48" s="230" t="s">
        <v>193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34">
        <v>100</v>
      </c>
    </row>
    <row r="49" spans="1:18" ht="19.5" customHeight="1" thickBot="1" x14ac:dyDescent="0.3">
      <c r="A49" s="235" t="s">
        <v>204</v>
      </c>
      <c r="B49" s="236"/>
      <c r="C49" s="236"/>
      <c r="D49" s="236"/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7"/>
      <c r="R49" s="225">
        <f>SUM(R41,R47,R48)</f>
        <v>3540</v>
      </c>
    </row>
    <row r="50" spans="1:18" ht="18" customHeight="1" thickBot="1" x14ac:dyDescent="0.3">
      <c r="A50" s="235" t="s">
        <v>205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v>3000</v>
      </c>
    </row>
    <row r="51" spans="1:18" ht="15.75" customHeight="1" thickBot="1" x14ac:dyDescent="0.3">
      <c r="A51" s="235" t="s">
        <v>206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f>SUM(R41,R47,R48,R44)</f>
        <v>3580</v>
      </c>
    </row>
    <row r="52" spans="1:18" ht="15.75" thickBot="1" x14ac:dyDescent="0.3">
      <c r="A52" s="235" t="s">
        <v>207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v>3033</v>
      </c>
    </row>
    <row r="53" spans="1:18" x14ac:dyDescent="0.25">
      <c r="A53" s="298" t="s">
        <v>94</v>
      </c>
      <c r="B53" s="298"/>
      <c r="C53" s="298"/>
      <c r="D53" s="298"/>
      <c r="E53" s="298"/>
      <c r="F53" s="298"/>
      <c r="G53" s="298"/>
      <c r="H53" s="298"/>
      <c r="I53" s="298"/>
      <c r="J53" s="298"/>
      <c r="K53" s="298"/>
      <c r="L53" s="298"/>
      <c r="M53" s="298"/>
      <c r="N53" s="298"/>
      <c r="O53" s="298"/>
      <c r="P53" s="298"/>
      <c r="Q53" s="298"/>
      <c r="R53" s="298"/>
    </row>
    <row r="54" spans="1:18" ht="4.5" customHeight="1" x14ac:dyDescent="0.25">
      <c r="A54" s="299"/>
      <c r="B54" s="299"/>
      <c r="C54" s="299"/>
      <c r="D54" s="299"/>
      <c r="E54" s="299"/>
      <c r="F54" s="299"/>
      <c r="G54" s="299"/>
      <c r="H54" s="299"/>
      <c r="I54" s="299"/>
      <c r="J54" s="299"/>
      <c r="K54" s="299"/>
      <c r="L54" s="299"/>
      <c r="M54" s="299"/>
      <c r="N54" s="299"/>
      <c r="O54" s="299"/>
      <c r="P54" s="299"/>
      <c r="Q54" s="299"/>
      <c r="R54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A27:B27"/>
    <mergeCell ref="A6:B6"/>
    <mergeCell ref="A7:R7"/>
    <mergeCell ref="A8:A11"/>
    <mergeCell ref="A13:A15"/>
    <mergeCell ref="A23:B23"/>
    <mergeCell ref="R5:R6"/>
    <mergeCell ref="A20:B20"/>
    <mergeCell ref="A16:A19"/>
    <mergeCell ref="A28:R28"/>
    <mergeCell ref="A29:B29"/>
    <mergeCell ref="A30:B30"/>
    <mergeCell ref="A31:B31"/>
    <mergeCell ref="A32:B32"/>
    <mergeCell ref="A21:R21"/>
    <mergeCell ref="A22:B22"/>
    <mergeCell ref="A25:B25"/>
    <mergeCell ref="A26:B26"/>
    <mergeCell ref="A41:B41"/>
    <mergeCell ref="A43:R43"/>
    <mergeCell ref="A44:B44"/>
    <mergeCell ref="A34:B34"/>
    <mergeCell ref="C39:Q39"/>
    <mergeCell ref="A35:B35"/>
    <mergeCell ref="A36:B36"/>
    <mergeCell ref="A37:B37"/>
    <mergeCell ref="A38:B38"/>
    <mergeCell ref="A53:R54"/>
    <mergeCell ref="A47:B47"/>
    <mergeCell ref="C47:Q47"/>
    <mergeCell ref="A48:B48"/>
    <mergeCell ref="C48:Q48"/>
    <mergeCell ref="A24:B24"/>
    <mergeCell ref="A49:Q49"/>
    <mergeCell ref="A39:B39"/>
    <mergeCell ref="A33:B33"/>
    <mergeCell ref="A40:B40"/>
    <mergeCell ref="A51:Q51"/>
    <mergeCell ref="A52:Q52"/>
    <mergeCell ref="A50:Q50"/>
    <mergeCell ref="A42:B42"/>
    <mergeCell ref="C42:Q42"/>
    <mergeCell ref="A45:B45"/>
    <mergeCell ref="C45:Q45"/>
    <mergeCell ref="A46:R46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62DCD-8F85-477A-B769-0FF34CCB3CC2}">
  <dimension ref="A1:R55"/>
  <sheetViews>
    <sheetView topLeftCell="A49" workbookViewId="0">
      <selection activeCell="A42" sqref="A42:B42"/>
    </sheetView>
  </sheetViews>
  <sheetFormatPr defaultRowHeight="15" x14ac:dyDescent="0.25"/>
  <cols>
    <col min="1" max="2" width="17.710937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8.710937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80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159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64</v>
      </c>
      <c r="I8" s="97">
        <v>16</v>
      </c>
      <c r="J8" s="97"/>
      <c r="K8" s="97">
        <f>IF(L8=160,4,IF(L8=120,3,IF(L8=80,2,IF(L8=40,1,0))))</f>
        <v>2</v>
      </c>
      <c r="L8" s="98">
        <f>SUM(H8,I8)</f>
        <v>80</v>
      </c>
      <c r="M8" s="96">
        <v>96</v>
      </c>
      <c r="N8" s="96">
        <v>24</v>
      </c>
      <c r="O8" s="96"/>
      <c r="P8" s="96">
        <f>IF(Q8=160,4,IF(Q8=120,3,IF(Q8=80,2,IF(Q8=40,1,0))))</f>
        <v>3</v>
      </c>
      <c r="Q8" s="85">
        <f>SUM(M8,N8)</f>
        <v>120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50</v>
      </c>
      <c r="D9" s="101">
        <v>30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5">
      <c r="A10" s="272"/>
      <c r="B10" s="137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60</v>
      </c>
      <c r="I10" s="102">
        <v>20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x14ac:dyDescent="0.25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100">
        <v>96</v>
      </c>
      <c r="D12" s="101">
        <v>24</v>
      </c>
      <c r="E12" s="101"/>
      <c r="F12" s="101">
        <f t="shared" si="0"/>
        <v>3</v>
      </c>
      <c r="G12" s="89">
        <f t="shared" si="1"/>
        <v>120</v>
      </c>
      <c r="H12" s="102">
        <v>96</v>
      </c>
      <c r="I12" s="102">
        <v>24</v>
      </c>
      <c r="J12" s="102"/>
      <c r="K12" s="102">
        <f t="shared" si="2"/>
        <v>3</v>
      </c>
      <c r="L12" s="93">
        <f t="shared" si="3"/>
        <v>120</v>
      </c>
      <c r="M12" s="101">
        <v>64</v>
      </c>
      <c r="N12" s="101">
        <v>16</v>
      </c>
      <c r="O12" s="101"/>
      <c r="P12" s="101">
        <f t="shared" si="4"/>
        <v>2</v>
      </c>
      <c r="Q12" s="104">
        <f t="shared" si="5"/>
        <v>80</v>
      </c>
      <c r="R12" s="105">
        <f t="shared" si="6"/>
        <v>320</v>
      </c>
    </row>
    <row r="13" spans="1:18" x14ac:dyDescent="0.25">
      <c r="A13" s="273" t="s">
        <v>19</v>
      </c>
      <c r="B13" s="137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>
        <v>32</v>
      </c>
      <c r="N13" s="101">
        <v>8</v>
      </c>
      <c r="O13" s="89"/>
      <c r="P13" s="101">
        <f t="shared" si="4"/>
        <v>1</v>
      </c>
      <c r="Q13" s="104">
        <f t="shared" si="5"/>
        <v>40</v>
      </c>
      <c r="R13" s="105">
        <f t="shared" si="6"/>
        <v>200</v>
      </c>
    </row>
    <row r="14" spans="1:18" x14ac:dyDescent="0.25">
      <c r="A14" s="273"/>
      <c r="B14" s="137" t="s">
        <v>21</v>
      </c>
      <c r="C14" s="100">
        <v>96</v>
      </c>
      <c r="D14" s="101">
        <v>24</v>
      </c>
      <c r="E14" s="101"/>
      <c r="F14" s="101">
        <f t="shared" si="0"/>
        <v>3</v>
      </c>
      <c r="G14" s="89">
        <f t="shared" si="1"/>
        <v>120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280</v>
      </c>
    </row>
    <row r="15" spans="1:18" x14ac:dyDescent="0.25">
      <c r="A15" s="273"/>
      <c r="B15" s="137" t="s">
        <v>22</v>
      </c>
      <c r="C15" s="100">
        <v>64</v>
      </c>
      <c r="D15" s="101">
        <v>16</v>
      </c>
      <c r="E15" s="101"/>
      <c r="F15" s="101">
        <f t="shared" si="0"/>
        <v>2</v>
      </c>
      <c r="G15" s="89">
        <f t="shared" si="1"/>
        <v>80</v>
      </c>
      <c r="H15" s="102">
        <v>64</v>
      </c>
      <c r="I15" s="102">
        <v>16</v>
      </c>
      <c r="J15" s="102"/>
      <c r="K15" s="102">
        <f t="shared" si="2"/>
        <v>2</v>
      </c>
      <c r="L15" s="93">
        <f t="shared" si="3"/>
        <v>80</v>
      </c>
      <c r="M15" s="101">
        <v>32</v>
      </c>
      <c r="N15" s="101">
        <v>8</v>
      </c>
      <c r="O15" s="101"/>
      <c r="P15" s="101">
        <f t="shared" si="4"/>
        <v>1</v>
      </c>
      <c r="Q15" s="104">
        <f t="shared" si="5"/>
        <v>40</v>
      </c>
      <c r="R15" s="105">
        <f t="shared" si="6"/>
        <v>200</v>
      </c>
    </row>
    <row r="16" spans="1:18" x14ac:dyDescent="0.25">
      <c r="A16" s="273" t="s">
        <v>23</v>
      </c>
      <c r="B16" s="137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76</v>
      </c>
      <c r="D18" s="101">
        <v>4</v>
      </c>
      <c r="E18" s="89"/>
      <c r="F18" s="101">
        <f t="shared" si="0"/>
        <v>2</v>
      </c>
      <c r="G18" s="89">
        <f t="shared" si="1"/>
        <v>80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/>
      <c r="N18" s="101"/>
      <c r="O18" s="89"/>
      <c r="P18" s="101">
        <f t="shared" si="4"/>
        <v>0</v>
      </c>
      <c r="Q18" s="104">
        <f t="shared" si="5"/>
        <v>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38</v>
      </c>
      <c r="D19" s="107">
        <v>2</v>
      </c>
      <c r="E19" s="108"/>
      <c r="F19" s="107">
        <f t="shared" si="0"/>
        <v>1</v>
      </c>
      <c r="G19" s="108">
        <f>SUM(C19,D19)</f>
        <v>40</v>
      </c>
      <c r="H19" s="109">
        <v>76</v>
      </c>
      <c r="I19" s="109">
        <v>4</v>
      </c>
      <c r="J19" s="109"/>
      <c r="K19" s="109">
        <f t="shared" si="2"/>
        <v>2</v>
      </c>
      <c r="L19" s="110">
        <f t="shared" si="3"/>
        <v>80</v>
      </c>
      <c r="M19" s="107"/>
      <c r="N19" s="107"/>
      <c r="O19" s="108"/>
      <c r="P19" s="107">
        <f t="shared" si="4"/>
        <v>0</v>
      </c>
      <c r="Q19" s="111">
        <f t="shared" si="5"/>
        <v>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808</v>
      </c>
      <c r="D20" s="113">
        <f>SUM(D8:D19)</f>
        <v>232</v>
      </c>
      <c r="E20" s="114"/>
      <c r="F20" s="113">
        <f>SUM(F8:F19)</f>
        <v>26</v>
      </c>
      <c r="G20" s="113">
        <f>SUM(G8:G19)</f>
        <v>1040</v>
      </c>
      <c r="H20" s="115">
        <f>SUM(H8:H19)</f>
        <v>688</v>
      </c>
      <c r="I20" s="115">
        <f>SUM(I8:I19)</f>
        <v>192</v>
      </c>
      <c r="J20" s="115"/>
      <c r="K20" s="115">
        <f>SUM(K8:K19)</f>
        <v>22</v>
      </c>
      <c r="L20" s="115">
        <f>SUM(L8:L19)</f>
        <v>880</v>
      </c>
      <c r="M20" s="113">
        <f>SUM(M8:M19)</f>
        <v>288</v>
      </c>
      <c r="N20" s="113">
        <f>SUM(N8:N19)</f>
        <v>72</v>
      </c>
      <c r="O20" s="114"/>
      <c r="P20" s="113">
        <f>SUM(P8:P19)</f>
        <v>9</v>
      </c>
      <c r="Q20" s="113">
        <f>SUM(Q8:Q19)</f>
        <v>360</v>
      </c>
      <c r="R20" s="116">
        <f>SUM(G20,L20,Q20)</f>
        <v>2280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/>
      <c r="B22" s="258"/>
      <c r="C22" s="95"/>
      <c r="D22" s="96"/>
      <c r="E22" s="84"/>
      <c r="F22" s="96"/>
      <c r="G22" s="84"/>
      <c r="H22" s="97"/>
      <c r="I22" s="97"/>
      <c r="J22" s="97"/>
      <c r="K22" s="97"/>
      <c r="L22" s="98"/>
      <c r="M22" s="96"/>
      <c r="N22" s="96"/>
      <c r="O22" s="84"/>
      <c r="P22" s="96"/>
      <c r="Q22" s="85"/>
      <c r="R22" s="117"/>
    </row>
    <row r="23" spans="1:18" x14ac:dyDescent="0.25">
      <c r="A23" s="259"/>
      <c r="B23" s="260"/>
      <c r="C23" s="100"/>
      <c r="D23" s="101"/>
      <c r="E23" s="101"/>
      <c r="F23" s="101"/>
      <c r="G23" s="89"/>
      <c r="H23" s="102"/>
      <c r="I23" s="102"/>
      <c r="J23" s="93"/>
      <c r="K23" s="102"/>
      <c r="L23" s="93"/>
      <c r="M23" s="101"/>
      <c r="N23" s="101"/>
      <c r="O23" s="101"/>
      <c r="P23" s="101"/>
      <c r="Q23" s="104"/>
      <c r="R23" s="118"/>
    </row>
    <row r="24" spans="1:18" ht="27.75" customHeight="1" thickBot="1" x14ac:dyDescent="0.3">
      <c r="A24" s="261"/>
      <c r="B24" s="262"/>
      <c r="C24" s="106"/>
      <c r="D24" s="107"/>
      <c r="E24" s="107"/>
      <c r="F24" s="107"/>
      <c r="G24" s="108"/>
      <c r="H24" s="109"/>
      <c r="I24" s="109"/>
      <c r="J24" s="110"/>
      <c r="K24" s="109"/>
      <c r="L24" s="110"/>
      <c r="M24" s="107"/>
      <c r="N24" s="107"/>
      <c r="O24" s="107"/>
      <c r="P24" s="107"/>
      <c r="Q24" s="111"/>
      <c r="R24" s="119"/>
    </row>
    <row r="25" spans="1:18" ht="20.25" customHeight="1" thickBot="1" x14ac:dyDescent="0.3">
      <c r="A25" s="241" t="s">
        <v>34</v>
      </c>
      <c r="B25" s="242"/>
      <c r="C25" s="120">
        <f>SUM(C22:C24)</f>
        <v>0</v>
      </c>
      <c r="D25" s="113">
        <f>SUM(D22:D24)</f>
        <v>0</v>
      </c>
      <c r="E25" s="113"/>
      <c r="F25" s="113">
        <f>SUM(F22:F24)</f>
        <v>0</v>
      </c>
      <c r="G25" s="113">
        <f>SUM(G22:G24)</f>
        <v>0</v>
      </c>
      <c r="H25" s="115">
        <f>SUM(H22:H24)</f>
        <v>0</v>
      </c>
      <c r="I25" s="115">
        <f>SUM(I22:I24)</f>
        <v>0</v>
      </c>
      <c r="J25" s="115"/>
      <c r="K25" s="115">
        <f>SUM(K22:K24)</f>
        <v>0</v>
      </c>
      <c r="L25" s="115">
        <f>SUM(L22:L24)</f>
        <v>0</v>
      </c>
      <c r="M25" s="113">
        <f>SUM(M22:M24)</f>
        <v>0</v>
      </c>
      <c r="N25" s="113">
        <f>SUM(N22:N24)</f>
        <v>0</v>
      </c>
      <c r="O25" s="113"/>
      <c r="P25" s="113">
        <f>SUM(P22:P24)</f>
        <v>0</v>
      </c>
      <c r="Q25" s="121">
        <f>SUM(Q22:Q24)</f>
        <v>0</v>
      </c>
      <c r="R25" s="116">
        <v>120</v>
      </c>
    </row>
    <row r="26" spans="1:18" ht="27.75" customHeight="1" thickBot="1" x14ac:dyDescent="0.3">
      <c r="A26" s="331" t="s">
        <v>35</v>
      </c>
      <c r="B26" s="253"/>
      <c r="C26" s="120">
        <f>SUM(C20,C25)</f>
        <v>808</v>
      </c>
      <c r="D26" s="113">
        <f>SUM(D20,D25)</f>
        <v>232</v>
      </c>
      <c r="E26" s="113"/>
      <c r="F26" s="113">
        <f>SUM(F20,F25)</f>
        <v>26</v>
      </c>
      <c r="G26" s="113">
        <f>SUM(G20,G25)</f>
        <v>1040</v>
      </c>
      <c r="H26" s="122">
        <f>SUM(H20,H25)</f>
        <v>688</v>
      </c>
      <c r="I26" s="122">
        <f>SUM(I20,I25)</f>
        <v>192</v>
      </c>
      <c r="J26" s="122"/>
      <c r="K26" s="122">
        <f>SUM(K20,K25)</f>
        <v>22</v>
      </c>
      <c r="L26" s="122">
        <f>SUM(L20,L25)</f>
        <v>880</v>
      </c>
      <c r="M26" s="113">
        <f>SUM(M20,M25)</f>
        <v>288</v>
      </c>
      <c r="N26" s="113">
        <f>SUM(N20,N25)</f>
        <v>72</v>
      </c>
      <c r="O26" s="113"/>
      <c r="P26" s="113">
        <f>SUM(P20,P25)</f>
        <v>9</v>
      </c>
      <c r="Q26" s="121">
        <f>SUM(Q25,Q20)</f>
        <v>360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18" customHeight="1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45" customHeight="1" thickBot="1" x14ac:dyDescent="0.3">
      <c r="A42" s="251" t="s">
        <v>200</v>
      </c>
      <c r="B42" s="252"/>
      <c r="C42" s="126">
        <f>SUM(C20,C25,C41)</f>
        <v>808</v>
      </c>
      <c r="D42" s="127">
        <f>SUM(D20,D25,D41)</f>
        <v>232</v>
      </c>
      <c r="E42" s="127"/>
      <c r="F42" s="127">
        <f>SUM(F20,F25,F41)</f>
        <v>26</v>
      </c>
      <c r="G42" s="127">
        <f>SUM(G20,G25,G41)</f>
        <v>1040</v>
      </c>
      <c r="H42" s="122">
        <f>SUM(H20,H25,H41)</f>
        <v>688</v>
      </c>
      <c r="I42" s="122">
        <f>SUM(I20,I25,I41)</f>
        <v>192</v>
      </c>
      <c r="J42" s="122"/>
      <c r="K42" s="122">
        <f>SUM(K20,K25,K41)</f>
        <v>22</v>
      </c>
      <c r="L42" s="122">
        <f>SUM(L20,L25,L41)</f>
        <v>880</v>
      </c>
      <c r="M42" s="127">
        <f>SUM(M20,M25,M41)</f>
        <v>288</v>
      </c>
      <c r="N42" s="127">
        <f>SUM(N20,N25,N41)</f>
        <v>72</v>
      </c>
      <c r="O42" s="127"/>
      <c r="P42" s="127">
        <f>SUM(P20,P25,P41)</f>
        <v>9</v>
      </c>
      <c r="Q42" s="128">
        <f>SUM(Q20,Q25,Q41)</f>
        <v>360</v>
      </c>
      <c r="R42" s="116">
        <f>SUM(R20,R25,R41)</f>
        <v>3600</v>
      </c>
    </row>
    <row r="43" spans="1:18" ht="44.25" customHeight="1" thickBot="1" x14ac:dyDescent="0.3">
      <c r="A43" s="251" t="s">
        <v>201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30.7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28.5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29.25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24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18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18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21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21.75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ht="3" customHeight="1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92A4-7291-4724-B00B-1E28211AD4EC}">
  <dimension ref="A1:R55"/>
  <sheetViews>
    <sheetView topLeftCell="A47" workbookViewId="0">
      <selection activeCell="V48" sqref="V48"/>
    </sheetView>
  </sheetViews>
  <sheetFormatPr defaultRowHeight="15" x14ac:dyDescent="0.25"/>
  <cols>
    <col min="1" max="1" width="18.85546875" customWidth="1"/>
    <col min="2" max="2" width="17.285156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83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84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95">
        <v>96</v>
      </c>
      <c r="D8" s="96">
        <v>24</v>
      </c>
      <c r="E8" s="96"/>
      <c r="F8" s="96">
        <f>IF(G8=160,4,IF(G8=120,3,IF(G8=80,2,IF(G8=40,1,0))))</f>
        <v>3</v>
      </c>
      <c r="G8" s="84">
        <f>SUM(C8,D8)</f>
        <v>120</v>
      </c>
      <c r="H8" s="97">
        <v>64</v>
      </c>
      <c r="I8" s="97">
        <v>16</v>
      </c>
      <c r="J8" s="97"/>
      <c r="K8" s="97">
        <f>IF(L8=160,4,IF(L8=120,3,IF(L8=80,2,IF(L8=40,1,0))))</f>
        <v>2</v>
      </c>
      <c r="L8" s="98">
        <f>SUM(H8,I8)</f>
        <v>80</v>
      </c>
      <c r="M8" s="96">
        <v>96</v>
      </c>
      <c r="N8" s="96">
        <v>24</v>
      </c>
      <c r="O8" s="96"/>
      <c r="P8" s="96">
        <f>IF(Q8=160,4,IF(Q8=120,3,IF(Q8=80,2,IF(Q8=40,1,0))))</f>
        <v>3</v>
      </c>
      <c r="Q8" s="85">
        <f>SUM(M8,N8)</f>
        <v>120</v>
      </c>
      <c r="R8" s="99">
        <f>SUM(Q8,L8,G8)</f>
        <v>320</v>
      </c>
    </row>
    <row r="9" spans="1:18" x14ac:dyDescent="0.25">
      <c r="A9" s="272"/>
      <c r="B9" s="137" t="s">
        <v>14</v>
      </c>
      <c r="C9" s="100">
        <v>50</v>
      </c>
      <c r="D9" s="101">
        <v>30</v>
      </c>
      <c r="E9" s="101"/>
      <c r="F9" s="101">
        <f t="shared" ref="F9:F19" si="0">IF(G9=160,4,IF(G9=120,3,IF(G9=80,2,IF(G9=40,1,0))))</f>
        <v>2</v>
      </c>
      <c r="G9" s="89">
        <f t="shared" ref="G9:G18" si="1">SUM(C9,D9)</f>
        <v>80</v>
      </c>
      <c r="H9" s="102"/>
      <c r="I9" s="102"/>
      <c r="J9" s="102"/>
      <c r="K9" s="102">
        <f t="shared" ref="K9:K19" si="2">IF(L9=160,4,IF(L9=120,3,IF(L9=80,2,IF(L9=40,1,0))))</f>
        <v>0</v>
      </c>
      <c r="L9" s="103">
        <f t="shared" ref="L9:L19" si="3">SUM(H9,I9)</f>
        <v>0</v>
      </c>
      <c r="M9" s="101"/>
      <c r="N9" s="101"/>
      <c r="O9" s="101"/>
      <c r="P9" s="101">
        <f t="shared" ref="P9:P19" si="4">IF(Q9=160,4,IF(Q9=120,3,IF(Q9=80,2,IF(Q9=40,1,0))))</f>
        <v>0</v>
      </c>
      <c r="Q9" s="104">
        <f t="shared" ref="Q9:Q19" si="5">SUM(M9,N9)</f>
        <v>0</v>
      </c>
      <c r="R9" s="105">
        <f t="shared" ref="R9:R19" si="6">SUM(Q9,L9,G9)</f>
        <v>80</v>
      </c>
    </row>
    <row r="10" spans="1:18" ht="25.5" x14ac:dyDescent="0.25">
      <c r="A10" s="272"/>
      <c r="B10" s="137" t="s">
        <v>63</v>
      </c>
      <c r="C10" s="100">
        <v>60</v>
      </c>
      <c r="D10" s="101">
        <v>20</v>
      </c>
      <c r="E10" s="101"/>
      <c r="F10" s="101">
        <f t="shared" si="0"/>
        <v>2</v>
      </c>
      <c r="G10" s="89">
        <f t="shared" si="1"/>
        <v>80</v>
      </c>
      <c r="H10" s="102">
        <v>60</v>
      </c>
      <c r="I10" s="102">
        <v>20</v>
      </c>
      <c r="J10" s="102"/>
      <c r="K10" s="102">
        <f t="shared" si="2"/>
        <v>2</v>
      </c>
      <c r="L10" s="93">
        <f t="shared" si="3"/>
        <v>80</v>
      </c>
      <c r="M10" s="101"/>
      <c r="N10" s="101"/>
      <c r="O10" s="101"/>
      <c r="P10" s="101">
        <f t="shared" si="4"/>
        <v>0</v>
      </c>
      <c r="Q10" s="104">
        <f t="shared" si="5"/>
        <v>0</v>
      </c>
      <c r="R10" s="105">
        <f t="shared" si="6"/>
        <v>160</v>
      </c>
    </row>
    <row r="11" spans="1:18" ht="15.75" thickBot="1" x14ac:dyDescent="0.3">
      <c r="A11" s="272"/>
      <c r="B11" s="137" t="s">
        <v>16</v>
      </c>
      <c r="C11" s="100">
        <v>40</v>
      </c>
      <c r="D11" s="101">
        <v>40</v>
      </c>
      <c r="E11" s="101"/>
      <c r="F11" s="101">
        <f t="shared" si="0"/>
        <v>2</v>
      </c>
      <c r="G11" s="89">
        <f t="shared" si="1"/>
        <v>80</v>
      </c>
      <c r="H11" s="102">
        <v>40</v>
      </c>
      <c r="I11" s="102">
        <v>40</v>
      </c>
      <c r="J11" s="102"/>
      <c r="K11" s="102">
        <f t="shared" si="2"/>
        <v>2</v>
      </c>
      <c r="L11" s="93">
        <f t="shared" si="3"/>
        <v>80</v>
      </c>
      <c r="M11" s="101"/>
      <c r="N11" s="101"/>
      <c r="O11" s="101"/>
      <c r="P11" s="101">
        <f t="shared" si="4"/>
        <v>0</v>
      </c>
      <c r="Q11" s="104">
        <f t="shared" si="5"/>
        <v>0</v>
      </c>
      <c r="R11" s="105">
        <f t="shared" si="6"/>
        <v>160</v>
      </c>
    </row>
    <row r="12" spans="1:18" x14ac:dyDescent="0.25">
      <c r="A12" s="139" t="s">
        <v>17</v>
      </c>
      <c r="B12" s="137" t="s">
        <v>18</v>
      </c>
      <c r="C12" s="95">
        <v>96</v>
      </c>
      <c r="D12" s="96">
        <v>24</v>
      </c>
      <c r="E12" s="96"/>
      <c r="F12" s="96">
        <f>IF(G12=160,4,IF(G12=120,3,IF(G12=80,2,IF(G12=40,1,0))))</f>
        <v>3</v>
      </c>
      <c r="G12" s="84">
        <f>SUM(C12,D12)</f>
        <v>120</v>
      </c>
      <c r="H12" s="97">
        <v>64</v>
      </c>
      <c r="I12" s="97">
        <v>16</v>
      </c>
      <c r="J12" s="97"/>
      <c r="K12" s="97">
        <f>IF(L12=160,4,IF(L12=120,3,IF(L12=80,2,IF(L12=40,1,0))))</f>
        <v>2</v>
      </c>
      <c r="L12" s="98">
        <f>SUM(H12,I12)</f>
        <v>80</v>
      </c>
      <c r="M12" s="96">
        <v>96</v>
      </c>
      <c r="N12" s="96">
        <v>24</v>
      </c>
      <c r="O12" s="96"/>
      <c r="P12" s="96">
        <f>IF(Q12=160,4,IF(Q12=120,3,IF(Q12=80,2,IF(Q12=40,1,0))))</f>
        <v>3</v>
      </c>
      <c r="Q12" s="85">
        <f>SUM(M12,N12)</f>
        <v>120</v>
      </c>
      <c r="R12" s="99">
        <f>SUM(Q12,L12,G12)</f>
        <v>320</v>
      </c>
    </row>
    <row r="13" spans="1:18" x14ac:dyDescent="0.25">
      <c r="A13" s="273" t="s">
        <v>19</v>
      </c>
      <c r="B13" s="137" t="s">
        <v>20</v>
      </c>
      <c r="C13" s="100">
        <v>64</v>
      </c>
      <c r="D13" s="101">
        <v>16</v>
      </c>
      <c r="E13" s="89"/>
      <c r="F13" s="101">
        <f t="shared" si="0"/>
        <v>2</v>
      </c>
      <c r="G13" s="89">
        <f t="shared" si="1"/>
        <v>80</v>
      </c>
      <c r="H13" s="102">
        <v>64</v>
      </c>
      <c r="I13" s="102">
        <v>16</v>
      </c>
      <c r="J13" s="102"/>
      <c r="K13" s="102">
        <f t="shared" si="2"/>
        <v>2</v>
      </c>
      <c r="L13" s="93">
        <f t="shared" si="3"/>
        <v>80</v>
      </c>
      <c r="M13" s="101"/>
      <c r="N13" s="101"/>
      <c r="O13" s="89"/>
      <c r="P13" s="101">
        <f t="shared" si="4"/>
        <v>0</v>
      </c>
      <c r="Q13" s="104">
        <f t="shared" si="5"/>
        <v>0</v>
      </c>
      <c r="R13" s="105">
        <f t="shared" si="6"/>
        <v>160</v>
      </c>
    </row>
    <row r="14" spans="1:18" x14ac:dyDescent="0.25">
      <c r="A14" s="273"/>
      <c r="B14" s="137" t="s">
        <v>21</v>
      </c>
      <c r="C14" s="100">
        <v>96</v>
      </c>
      <c r="D14" s="101">
        <v>24</v>
      </c>
      <c r="E14" s="101"/>
      <c r="F14" s="101">
        <f t="shared" si="0"/>
        <v>3</v>
      </c>
      <c r="G14" s="89">
        <f t="shared" si="1"/>
        <v>120</v>
      </c>
      <c r="H14" s="102">
        <v>64</v>
      </c>
      <c r="I14" s="102">
        <v>16</v>
      </c>
      <c r="J14" s="102"/>
      <c r="K14" s="102">
        <f t="shared" si="2"/>
        <v>2</v>
      </c>
      <c r="L14" s="93">
        <f t="shared" si="3"/>
        <v>80</v>
      </c>
      <c r="M14" s="101">
        <v>64</v>
      </c>
      <c r="N14" s="101">
        <v>16</v>
      </c>
      <c r="O14" s="101"/>
      <c r="P14" s="101">
        <f t="shared" si="4"/>
        <v>2</v>
      </c>
      <c r="Q14" s="104">
        <f t="shared" si="5"/>
        <v>80</v>
      </c>
      <c r="R14" s="105">
        <f t="shared" si="6"/>
        <v>280</v>
      </c>
    </row>
    <row r="15" spans="1:18" x14ac:dyDescent="0.25">
      <c r="A15" s="273"/>
      <c r="B15" s="137" t="s">
        <v>22</v>
      </c>
      <c r="C15" s="100">
        <v>105</v>
      </c>
      <c r="D15" s="101">
        <v>15</v>
      </c>
      <c r="E15" s="101"/>
      <c r="F15" s="101">
        <f t="shared" si="0"/>
        <v>3</v>
      </c>
      <c r="G15" s="89">
        <f t="shared" si="1"/>
        <v>120</v>
      </c>
      <c r="H15" s="102">
        <v>90</v>
      </c>
      <c r="I15" s="102">
        <v>30</v>
      </c>
      <c r="J15" s="102"/>
      <c r="K15" s="102">
        <f t="shared" si="2"/>
        <v>3</v>
      </c>
      <c r="L15" s="93">
        <f t="shared" si="3"/>
        <v>120</v>
      </c>
      <c r="M15" s="101"/>
      <c r="N15" s="101"/>
      <c r="O15" s="101"/>
      <c r="P15" s="101">
        <f t="shared" si="4"/>
        <v>0</v>
      </c>
      <c r="Q15" s="104">
        <f t="shared" si="5"/>
        <v>0</v>
      </c>
      <c r="R15" s="105">
        <f t="shared" si="6"/>
        <v>240</v>
      </c>
    </row>
    <row r="16" spans="1:18" x14ac:dyDescent="0.25">
      <c r="A16" s="273" t="s">
        <v>23</v>
      </c>
      <c r="B16" s="137" t="s">
        <v>24</v>
      </c>
      <c r="C16" s="100">
        <v>64</v>
      </c>
      <c r="D16" s="101">
        <v>16</v>
      </c>
      <c r="E16" s="89"/>
      <c r="F16" s="101">
        <f t="shared" si="0"/>
        <v>2</v>
      </c>
      <c r="G16" s="89">
        <f t="shared" si="1"/>
        <v>80</v>
      </c>
      <c r="H16" s="102">
        <v>64</v>
      </c>
      <c r="I16" s="102">
        <v>16</v>
      </c>
      <c r="J16" s="102"/>
      <c r="K16" s="102">
        <f t="shared" si="2"/>
        <v>2</v>
      </c>
      <c r="L16" s="93">
        <f t="shared" si="3"/>
        <v>80</v>
      </c>
      <c r="M16" s="101"/>
      <c r="N16" s="101"/>
      <c r="O16" s="89"/>
      <c r="P16" s="101">
        <f t="shared" si="4"/>
        <v>0</v>
      </c>
      <c r="Q16" s="104">
        <f t="shared" si="5"/>
        <v>0</v>
      </c>
      <c r="R16" s="105">
        <f t="shared" si="6"/>
        <v>160</v>
      </c>
    </row>
    <row r="17" spans="1:18" x14ac:dyDescent="0.25">
      <c r="A17" s="273"/>
      <c r="B17" s="137" t="s">
        <v>25</v>
      </c>
      <c r="C17" s="100">
        <v>64</v>
      </c>
      <c r="D17" s="101">
        <v>16</v>
      </c>
      <c r="E17" s="89"/>
      <c r="F17" s="101">
        <f t="shared" si="0"/>
        <v>2</v>
      </c>
      <c r="G17" s="89">
        <f t="shared" si="1"/>
        <v>80</v>
      </c>
      <c r="H17" s="102">
        <v>64</v>
      </c>
      <c r="I17" s="102">
        <v>16</v>
      </c>
      <c r="J17" s="102"/>
      <c r="K17" s="102">
        <f t="shared" si="2"/>
        <v>2</v>
      </c>
      <c r="L17" s="93">
        <f t="shared" si="3"/>
        <v>80</v>
      </c>
      <c r="M17" s="101"/>
      <c r="N17" s="101"/>
      <c r="O17" s="89"/>
      <c r="P17" s="101">
        <f t="shared" si="4"/>
        <v>0</v>
      </c>
      <c r="Q17" s="104">
        <f t="shared" si="5"/>
        <v>0</v>
      </c>
      <c r="R17" s="105">
        <f t="shared" si="6"/>
        <v>160</v>
      </c>
    </row>
    <row r="18" spans="1:18" x14ac:dyDescent="0.25">
      <c r="A18" s="273"/>
      <c r="B18" s="137" t="s">
        <v>26</v>
      </c>
      <c r="C18" s="100">
        <v>32</v>
      </c>
      <c r="D18" s="101">
        <v>8</v>
      </c>
      <c r="E18" s="89"/>
      <c r="F18" s="101">
        <f t="shared" si="0"/>
        <v>1</v>
      </c>
      <c r="G18" s="89">
        <f t="shared" si="1"/>
        <v>40</v>
      </c>
      <c r="H18" s="102">
        <v>32</v>
      </c>
      <c r="I18" s="102">
        <v>8</v>
      </c>
      <c r="J18" s="102"/>
      <c r="K18" s="102">
        <f t="shared" si="2"/>
        <v>1</v>
      </c>
      <c r="L18" s="93">
        <f t="shared" si="3"/>
        <v>40</v>
      </c>
      <c r="M18" s="101">
        <v>32</v>
      </c>
      <c r="N18" s="101">
        <v>8</v>
      </c>
      <c r="O18" s="89"/>
      <c r="P18" s="101">
        <f t="shared" si="4"/>
        <v>1</v>
      </c>
      <c r="Q18" s="104">
        <f t="shared" si="5"/>
        <v>40</v>
      </c>
      <c r="R18" s="105">
        <f t="shared" si="6"/>
        <v>120</v>
      </c>
    </row>
    <row r="19" spans="1:18" ht="15.75" thickBot="1" x14ac:dyDescent="0.3">
      <c r="A19" s="325"/>
      <c r="B19" s="138" t="s">
        <v>27</v>
      </c>
      <c r="C19" s="106">
        <v>32</v>
      </c>
      <c r="D19" s="107">
        <v>8</v>
      </c>
      <c r="E19" s="108"/>
      <c r="F19" s="107">
        <f t="shared" si="0"/>
        <v>1</v>
      </c>
      <c r="G19" s="108">
        <f>SUM(C19,D19)</f>
        <v>40</v>
      </c>
      <c r="H19" s="109">
        <v>32</v>
      </c>
      <c r="I19" s="109">
        <v>8</v>
      </c>
      <c r="J19" s="109"/>
      <c r="K19" s="109">
        <f t="shared" si="2"/>
        <v>1</v>
      </c>
      <c r="L19" s="110">
        <f t="shared" si="3"/>
        <v>40</v>
      </c>
      <c r="M19" s="107">
        <v>32</v>
      </c>
      <c r="N19" s="107">
        <v>8</v>
      </c>
      <c r="O19" s="108"/>
      <c r="P19" s="107">
        <f t="shared" si="4"/>
        <v>1</v>
      </c>
      <c r="Q19" s="111">
        <f t="shared" si="5"/>
        <v>40</v>
      </c>
      <c r="R19" s="112">
        <f t="shared" si="6"/>
        <v>120</v>
      </c>
    </row>
    <row r="20" spans="1:18" ht="15.75" thickBot="1" x14ac:dyDescent="0.3">
      <c r="A20" s="322" t="s">
        <v>28</v>
      </c>
      <c r="B20" s="330"/>
      <c r="C20" s="113">
        <f>SUM(C8:C19)</f>
        <v>799</v>
      </c>
      <c r="D20" s="113">
        <f>SUM(D8:D19)</f>
        <v>241</v>
      </c>
      <c r="E20" s="114"/>
      <c r="F20" s="113">
        <f>SUM(F8:F19)</f>
        <v>26</v>
      </c>
      <c r="G20" s="113">
        <f>SUM(G8:G19)</f>
        <v>1040</v>
      </c>
      <c r="H20" s="115">
        <f>SUM(H8:H19)</f>
        <v>638</v>
      </c>
      <c r="I20" s="115">
        <f>SUM(I8:I19)</f>
        <v>202</v>
      </c>
      <c r="J20" s="115"/>
      <c r="K20" s="115">
        <f>SUM(K8:K19)</f>
        <v>21</v>
      </c>
      <c r="L20" s="115">
        <f>SUM(L8:L19)</f>
        <v>840</v>
      </c>
      <c r="M20" s="113">
        <f>SUM(M8:M19)</f>
        <v>320</v>
      </c>
      <c r="N20" s="113">
        <f>SUM(N8:N19)</f>
        <v>80</v>
      </c>
      <c r="O20" s="114"/>
      <c r="P20" s="113">
        <f>SUM(P8:P19)</f>
        <v>10</v>
      </c>
      <c r="Q20" s="113">
        <f>SUM(Q8:Q19)</f>
        <v>400</v>
      </c>
      <c r="R20" s="116">
        <f>SUM(G20,L20,Q20)</f>
        <v>2280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ht="18.75" customHeight="1" x14ac:dyDescent="0.25">
      <c r="A22" s="257"/>
      <c r="B22" s="258"/>
      <c r="C22" s="95"/>
      <c r="D22" s="96"/>
      <c r="E22" s="84"/>
      <c r="F22" s="96"/>
      <c r="G22" s="84"/>
      <c r="H22" s="97"/>
      <c r="I22" s="97"/>
      <c r="J22" s="97"/>
      <c r="K22" s="97"/>
      <c r="L22" s="98"/>
      <c r="M22" s="96"/>
      <c r="N22" s="96"/>
      <c r="O22" s="84"/>
      <c r="P22" s="96"/>
      <c r="Q22" s="85"/>
      <c r="R22" s="117"/>
    </row>
    <row r="23" spans="1:18" ht="22.5" customHeight="1" x14ac:dyDescent="0.25">
      <c r="A23" s="259"/>
      <c r="B23" s="260"/>
      <c r="C23" s="100"/>
      <c r="D23" s="101"/>
      <c r="E23" s="101"/>
      <c r="F23" s="101"/>
      <c r="G23" s="89"/>
      <c r="H23" s="102"/>
      <c r="I23" s="102"/>
      <c r="J23" s="93"/>
      <c r="K23" s="102"/>
      <c r="L23" s="93"/>
      <c r="M23" s="101"/>
      <c r="N23" s="101"/>
      <c r="O23" s="101"/>
      <c r="P23" s="101"/>
      <c r="Q23" s="104"/>
      <c r="R23" s="118"/>
    </row>
    <row r="24" spans="1:18" ht="27.75" customHeight="1" thickBot="1" x14ac:dyDescent="0.3">
      <c r="A24" s="261"/>
      <c r="B24" s="262"/>
      <c r="C24" s="106"/>
      <c r="D24" s="107"/>
      <c r="E24" s="107"/>
      <c r="F24" s="107"/>
      <c r="G24" s="108"/>
      <c r="H24" s="109"/>
      <c r="I24" s="109"/>
      <c r="J24" s="110"/>
      <c r="K24" s="109"/>
      <c r="L24" s="110"/>
      <c r="M24" s="107"/>
      <c r="N24" s="107"/>
      <c r="O24" s="107"/>
      <c r="P24" s="107"/>
      <c r="Q24" s="111"/>
      <c r="R24" s="119"/>
    </row>
    <row r="25" spans="1:18" ht="22.5" customHeight="1" thickBot="1" x14ac:dyDescent="0.3">
      <c r="A25" s="241" t="s">
        <v>34</v>
      </c>
      <c r="B25" s="242"/>
      <c r="C25" s="120">
        <f>SUM(C22:C24)</f>
        <v>0</v>
      </c>
      <c r="D25" s="113">
        <f>SUM(D22:D24)</f>
        <v>0</v>
      </c>
      <c r="E25" s="113"/>
      <c r="F25" s="113">
        <f>SUM(F22:F24)</f>
        <v>0</v>
      </c>
      <c r="G25" s="113">
        <f>SUM(G22:G24)</f>
        <v>0</v>
      </c>
      <c r="H25" s="115">
        <f>SUM(H22:H24)</f>
        <v>0</v>
      </c>
      <c r="I25" s="115">
        <f>SUM(I22:I24)</f>
        <v>0</v>
      </c>
      <c r="J25" s="115"/>
      <c r="K25" s="115">
        <f>SUM(K22:K24)</f>
        <v>0</v>
      </c>
      <c r="L25" s="115">
        <f>SUM(L22:L24)</f>
        <v>0</v>
      </c>
      <c r="M25" s="113">
        <f>SUM(M22:M24)</f>
        <v>0</v>
      </c>
      <c r="N25" s="113">
        <f>SUM(N22:N24)</f>
        <v>0</v>
      </c>
      <c r="O25" s="113"/>
      <c r="P25" s="113">
        <f>SUM(P22:P24)</f>
        <v>0</v>
      </c>
      <c r="Q25" s="121">
        <f>SUM(Q22:Q24)</f>
        <v>0</v>
      </c>
      <c r="R25" s="116">
        <v>120</v>
      </c>
    </row>
    <row r="26" spans="1:18" ht="31.5" customHeight="1" thickBot="1" x14ac:dyDescent="0.3">
      <c r="A26" s="331" t="s">
        <v>35</v>
      </c>
      <c r="B26" s="253"/>
      <c r="C26" s="120">
        <f>SUM(C20,C25)</f>
        <v>799</v>
      </c>
      <c r="D26" s="113">
        <f>SUM(D20,D25)</f>
        <v>241</v>
      </c>
      <c r="E26" s="113"/>
      <c r="F26" s="113">
        <f>SUM(F20,F25)</f>
        <v>26</v>
      </c>
      <c r="G26" s="113">
        <f>SUM(G20,G25)</f>
        <v>1040</v>
      </c>
      <c r="H26" s="122">
        <f>SUM(H20,H25)</f>
        <v>638</v>
      </c>
      <c r="I26" s="122">
        <f>SUM(I20,I25)</f>
        <v>202</v>
      </c>
      <c r="J26" s="122"/>
      <c r="K26" s="122">
        <f>SUM(K20,K25)</f>
        <v>21</v>
      </c>
      <c r="L26" s="122">
        <f>SUM(L20,L25)</f>
        <v>840</v>
      </c>
      <c r="M26" s="113">
        <f>SUM(M20,M25)</f>
        <v>320</v>
      </c>
      <c r="N26" s="113">
        <f>SUM(N20,N25)</f>
        <v>80</v>
      </c>
      <c r="O26" s="113"/>
      <c r="P26" s="113">
        <f>SUM(P20,P25)</f>
        <v>10</v>
      </c>
      <c r="Q26" s="121">
        <f>SUM(Q25,Q20)</f>
        <v>400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17.25" customHeight="1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39.75" customHeight="1" thickBot="1" x14ac:dyDescent="0.3">
      <c r="A42" s="251" t="s">
        <v>200</v>
      </c>
      <c r="B42" s="252"/>
      <c r="C42" s="126">
        <f>SUM(C20,C25,C41)</f>
        <v>799</v>
      </c>
      <c r="D42" s="127">
        <f>SUM(D20,D25,D41)</f>
        <v>241</v>
      </c>
      <c r="E42" s="127"/>
      <c r="F42" s="127">
        <f>SUM(F20,F25,F41)</f>
        <v>26</v>
      </c>
      <c r="G42" s="127">
        <f>SUM(G20,G25,G41)</f>
        <v>1040</v>
      </c>
      <c r="H42" s="122">
        <f>SUM(H20,H25,H41)</f>
        <v>638</v>
      </c>
      <c r="I42" s="122">
        <f>SUM(I20,I25,I41)</f>
        <v>202</v>
      </c>
      <c r="J42" s="122"/>
      <c r="K42" s="122">
        <f>SUM(K20,K25,K41)</f>
        <v>21</v>
      </c>
      <c r="L42" s="122">
        <f>SUM(L20,L25,L41)</f>
        <v>840</v>
      </c>
      <c r="M42" s="127">
        <f>SUM(M20,M25,M41)</f>
        <v>320</v>
      </c>
      <c r="N42" s="127">
        <f>SUM(N20,N25,N41)</f>
        <v>80</v>
      </c>
      <c r="O42" s="127"/>
      <c r="P42" s="127">
        <f>SUM(P20,P25,P41)</f>
        <v>10</v>
      </c>
      <c r="Q42" s="128">
        <f>SUM(Q20,Q25,Q41)</f>
        <v>400</v>
      </c>
      <c r="R42" s="116">
        <f>SUM(R20,R25,R41)</f>
        <v>3600</v>
      </c>
    </row>
    <row r="43" spans="1:18" ht="45" customHeight="1" thickBot="1" x14ac:dyDescent="0.3">
      <c r="A43" s="251" t="s">
        <v>201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30.7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31.5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30.75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24.75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19.5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18.75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8.75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24.75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ht="6" customHeight="1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93363-72A8-4AA7-BE78-CCC895BE5345}">
  <dimension ref="A1:R55"/>
  <sheetViews>
    <sheetView topLeftCell="A25" workbookViewId="0">
      <selection activeCell="A56" sqref="A56"/>
    </sheetView>
  </sheetViews>
  <sheetFormatPr defaultRowHeight="15" x14ac:dyDescent="0.25"/>
  <cols>
    <col min="1" max="1" width="16.85546875" customWidth="1"/>
    <col min="2" max="2" width="18.5703125" customWidth="1"/>
    <col min="3" max="5" width="6.28515625" customWidth="1"/>
    <col min="6" max="7" width="6.7109375" customWidth="1"/>
    <col min="8" max="10" width="6.28515625" customWidth="1"/>
    <col min="11" max="12" width="6.7109375" customWidth="1"/>
    <col min="13" max="15" width="6.28515625" customWidth="1"/>
    <col min="16" max="17" width="6.7109375" customWidth="1"/>
    <col min="18" max="18" width="8.140625" customWidth="1"/>
  </cols>
  <sheetData>
    <row r="1" spans="1:18" x14ac:dyDescent="0.25">
      <c r="A1" s="317" t="s">
        <v>52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9"/>
    </row>
    <row r="2" spans="1:18" x14ac:dyDescent="0.25">
      <c r="A2" s="320" t="s">
        <v>85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321"/>
    </row>
    <row r="3" spans="1:18" x14ac:dyDescent="0.25">
      <c r="A3" s="314" t="s">
        <v>73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6"/>
    </row>
    <row r="4" spans="1:18" ht="15.75" thickBot="1" x14ac:dyDescent="0.3">
      <c r="A4" s="322" t="s">
        <v>88</v>
      </c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4"/>
    </row>
    <row r="5" spans="1:18" ht="15.75" thickBot="1" x14ac:dyDescent="0.3">
      <c r="A5" s="279" t="s">
        <v>0</v>
      </c>
      <c r="B5" s="280"/>
      <c r="C5" s="281" t="s">
        <v>1</v>
      </c>
      <c r="D5" s="282"/>
      <c r="E5" s="282"/>
      <c r="F5" s="282"/>
      <c r="G5" s="283"/>
      <c r="H5" s="284" t="s">
        <v>2</v>
      </c>
      <c r="I5" s="285"/>
      <c r="J5" s="285"/>
      <c r="K5" s="285"/>
      <c r="L5" s="286"/>
      <c r="M5" s="281" t="s">
        <v>3</v>
      </c>
      <c r="N5" s="282"/>
      <c r="O5" s="282"/>
      <c r="P5" s="282"/>
      <c r="Q5" s="283"/>
      <c r="R5" s="287" t="s">
        <v>4</v>
      </c>
    </row>
    <row r="6" spans="1:18" ht="15.75" thickBot="1" x14ac:dyDescent="0.3">
      <c r="A6" s="289" t="s">
        <v>5</v>
      </c>
      <c r="B6" s="254"/>
      <c r="C6" s="41" t="s">
        <v>6</v>
      </c>
      <c r="D6" s="41" t="s">
        <v>7</v>
      </c>
      <c r="E6" s="41" t="s">
        <v>8</v>
      </c>
      <c r="F6" s="41" t="s">
        <v>9</v>
      </c>
      <c r="G6" s="42" t="s">
        <v>10</v>
      </c>
      <c r="H6" s="43" t="s">
        <v>6</v>
      </c>
      <c r="I6" s="43" t="s">
        <v>7</v>
      </c>
      <c r="J6" s="43" t="s">
        <v>8</v>
      </c>
      <c r="K6" s="43" t="s">
        <v>9</v>
      </c>
      <c r="L6" s="44" t="s">
        <v>10</v>
      </c>
      <c r="M6" s="41" t="s">
        <v>6</v>
      </c>
      <c r="N6" s="41" t="s">
        <v>7</v>
      </c>
      <c r="O6" s="41" t="s">
        <v>8</v>
      </c>
      <c r="P6" s="41" t="s">
        <v>9</v>
      </c>
      <c r="Q6" s="42" t="s">
        <v>10</v>
      </c>
      <c r="R6" s="288"/>
    </row>
    <row r="7" spans="1:18" ht="15.75" thickBot="1" x14ac:dyDescent="0.3">
      <c r="A7" s="269" t="s">
        <v>11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70"/>
    </row>
    <row r="8" spans="1:18" ht="25.5" x14ac:dyDescent="0.25">
      <c r="A8" s="271" t="s">
        <v>12</v>
      </c>
      <c r="B8" s="136" t="s">
        <v>13</v>
      </c>
      <c r="C8" s="207"/>
      <c r="D8" s="208"/>
      <c r="E8" s="208"/>
      <c r="F8" s="208"/>
      <c r="G8" s="209">
        <f>SUM(C8,D8)</f>
        <v>0</v>
      </c>
      <c r="H8" s="208"/>
      <c r="I8" s="208"/>
      <c r="J8" s="208"/>
      <c r="K8" s="208"/>
      <c r="L8" s="209">
        <f>SUM(H8,I8)</f>
        <v>0</v>
      </c>
      <c r="M8" s="208"/>
      <c r="N8" s="208"/>
      <c r="O8" s="208"/>
      <c r="P8" s="208"/>
      <c r="Q8" s="210">
        <f>SUM(M8,N8)</f>
        <v>0</v>
      </c>
      <c r="R8" s="211">
        <f>SUM(Q8,L8,G8)</f>
        <v>0</v>
      </c>
    </row>
    <row r="9" spans="1:18" x14ac:dyDescent="0.25">
      <c r="A9" s="272"/>
      <c r="B9" s="137" t="s">
        <v>14</v>
      </c>
      <c r="C9" s="212"/>
      <c r="D9" s="213"/>
      <c r="E9" s="213"/>
      <c r="F9" s="213"/>
      <c r="G9" s="214">
        <f t="shared" ref="G9:G18" si="0">SUM(C9,D9)</f>
        <v>0</v>
      </c>
      <c r="H9" s="213"/>
      <c r="I9" s="213"/>
      <c r="J9" s="213"/>
      <c r="K9" s="213"/>
      <c r="L9" s="215">
        <f t="shared" ref="L9:L19" si="1">SUM(H9,I9)</f>
        <v>0</v>
      </c>
      <c r="M9" s="213"/>
      <c r="N9" s="213"/>
      <c r="O9" s="213"/>
      <c r="P9" s="213"/>
      <c r="Q9" s="216">
        <f t="shared" ref="Q9:Q19" si="2">SUM(M9,N9)</f>
        <v>0</v>
      </c>
      <c r="R9" s="217">
        <f t="shared" ref="R9:R19" si="3">SUM(Q9,L9,G9)</f>
        <v>0</v>
      </c>
    </row>
    <row r="10" spans="1:18" ht="25.5" x14ac:dyDescent="0.25">
      <c r="A10" s="272"/>
      <c r="B10" s="137" t="s">
        <v>63</v>
      </c>
      <c r="C10" s="212"/>
      <c r="D10" s="213"/>
      <c r="E10" s="213"/>
      <c r="F10" s="213"/>
      <c r="G10" s="214">
        <f t="shared" si="0"/>
        <v>0</v>
      </c>
      <c r="H10" s="213"/>
      <c r="I10" s="213"/>
      <c r="J10" s="213"/>
      <c r="K10" s="213"/>
      <c r="L10" s="214">
        <f t="shared" si="1"/>
        <v>0</v>
      </c>
      <c r="M10" s="213"/>
      <c r="N10" s="213"/>
      <c r="O10" s="213"/>
      <c r="P10" s="213"/>
      <c r="Q10" s="216">
        <f t="shared" si="2"/>
        <v>0</v>
      </c>
      <c r="R10" s="217">
        <f t="shared" si="3"/>
        <v>0</v>
      </c>
    </row>
    <row r="11" spans="1:18" x14ac:dyDescent="0.25">
      <c r="A11" s="272"/>
      <c r="B11" s="137" t="s">
        <v>16</v>
      </c>
      <c r="C11" s="212"/>
      <c r="D11" s="213"/>
      <c r="E11" s="213"/>
      <c r="F11" s="213"/>
      <c r="G11" s="214">
        <f t="shared" si="0"/>
        <v>0</v>
      </c>
      <c r="H11" s="213"/>
      <c r="I11" s="213"/>
      <c r="J11" s="213"/>
      <c r="K11" s="213"/>
      <c r="L11" s="214">
        <f t="shared" si="1"/>
        <v>0</v>
      </c>
      <c r="M11" s="213"/>
      <c r="N11" s="213"/>
      <c r="O11" s="213"/>
      <c r="P11" s="213"/>
      <c r="Q11" s="216">
        <f t="shared" si="2"/>
        <v>0</v>
      </c>
      <c r="R11" s="217">
        <f t="shared" si="3"/>
        <v>0</v>
      </c>
    </row>
    <row r="12" spans="1:18" x14ac:dyDescent="0.25">
      <c r="A12" s="139" t="s">
        <v>17</v>
      </c>
      <c r="B12" s="137" t="s">
        <v>18</v>
      </c>
      <c r="C12" s="212"/>
      <c r="D12" s="213"/>
      <c r="E12" s="213"/>
      <c r="F12" s="213"/>
      <c r="G12" s="214">
        <f t="shared" si="0"/>
        <v>0</v>
      </c>
      <c r="H12" s="213"/>
      <c r="I12" s="213"/>
      <c r="J12" s="213"/>
      <c r="K12" s="213"/>
      <c r="L12" s="214">
        <f t="shared" si="1"/>
        <v>0</v>
      </c>
      <c r="M12" s="213"/>
      <c r="N12" s="213"/>
      <c r="O12" s="213"/>
      <c r="P12" s="213"/>
      <c r="Q12" s="216">
        <f t="shared" si="2"/>
        <v>0</v>
      </c>
      <c r="R12" s="217">
        <f t="shared" si="3"/>
        <v>0</v>
      </c>
    </row>
    <row r="13" spans="1:18" x14ac:dyDescent="0.25">
      <c r="A13" s="273" t="s">
        <v>19</v>
      </c>
      <c r="B13" s="137" t="s">
        <v>20</v>
      </c>
      <c r="C13" s="212"/>
      <c r="D13" s="213"/>
      <c r="E13" s="214"/>
      <c r="F13" s="213"/>
      <c r="G13" s="214">
        <f t="shared" si="0"/>
        <v>0</v>
      </c>
      <c r="H13" s="213"/>
      <c r="I13" s="213"/>
      <c r="J13" s="213"/>
      <c r="K13" s="213"/>
      <c r="L13" s="214">
        <f t="shared" si="1"/>
        <v>0</v>
      </c>
      <c r="M13" s="213"/>
      <c r="N13" s="213"/>
      <c r="O13" s="214"/>
      <c r="P13" s="213"/>
      <c r="Q13" s="216">
        <f t="shared" si="2"/>
        <v>0</v>
      </c>
      <c r="R13" s="217">
        <f t="shared" si="3"/>
        <v>0</v>
      </c>
    </row>
    <row r="14" spans="1:18" x14ac:dyDescent="0.25">
      <c r="A14" s="273"/>
      <c r="B14" s="137" t="s">
        <v>21</v>
      </c>
      <c r="C14" s="212"/>
      <c r="D14" s="213"/>
      <c r="E14" s="213"/>
      <c r="F14" s="213"/>
      <c r="G14" s="214">
        <f t="shared" si="0"/>
        <v>0</v>
      </c>
      <c r="H14" s="213"/>
      <c r="I14" s="213"/>
      <c r="J14" s="213"/>
      <c r="K14" s="213"/>
      <c r="L14" s="214">
        <f t="shared" si="1"/>
        <v>0</v>
      </c>
      <c r="M14" s="213"/>
      <c r="N14" s="213"/>
      <c r="O14" s="213"/>
      <c r="P14" s="213"/>
      <c r="Q14" s="216">
        <f t="shared" si="2"/>
        <v>0</v>
      </c>
      <c r="R14" s="217">
        <f t="shared" si="3"/>
        <v>0</v>
      </c>
    </row>
    <row r="15" spans="1:18" x14ac:dyDescent="0.25">
      <c r="A15" s="273"/>
      <c r="B15" s="137" t="s">
        <v>22</v>
      </c>
      <c r="C15" s="212"/>
      <c r="D15" s="213"/>
      <c r="E15" s="213"/>
      <c r="F15" s="213"/>
      <c r="G15" s="214">
        <f t="shared" si="0"/>
        <v>0</v>
      </c>
      <c r="H15" s="213"/>
      <c r="I15" s="213"/>
      <c r="J15" s="213"/>
      <c r="K15" s="213"/>
      <c r="L15" s="214">
        <f t="shared" si="1"/>
        <v>0</v>
      </c>
      <c r="M15" s="213"/>
      <c r="N15" s="213"/>
      <c r="O15" s="213"/>
      <c r="P15" s="213"/>
      <c r="Q15" s="216">
        <f t="shared" si="2"/>
        <v>0</v>
      </c>
      <c r="R15" s="217">
        <f t="shared" si="3"/>
        <v>0</v>
      </c>
    </row>
    <row r="16" spans="1:18" x14ac:dyDescent="0.25">
      <c r="A16" s="273" t="s">
        <v>23</v>
      </c>
      <c r="B16" s="137" t="s">
        <v>24</v>
      </c>
      <c r="C16" s="212"/>
      <c r="D16" s="213"/>
      <c r="E16" s="214"/>
      <c r="F16" s="213"/>
      <c r="G16" s="214">
        <f t="shared" si="0"/>
        <v>0</v>
      </c>
      <c r="H16" s="213"/>
      <c r="I16" s="213"/>
      <c r="J16" s="213"/>
      <c r="K16" s="213"/>
      <c r="L16" s="214">
        <f t="shared" si="1"/>
        <v>0</v>
      </c>
      <c r="M16" s="213"/>
      <c r="N16" s="213"/>
      <c r="O16" s="214"/>
      <c r="P16" s="213"/>
      <c r="Q16" s="216">
        <f t="shared" si="2"/>
        <v>0</v>
      </c>
      <c r="R16" s="217">
        <f t="shared" si="3"/>
        <v>0</v>
      </c>
    </row>
    <row r="17" spans="1:18" x14ac:dyDescent="0.25">
      <c r="A17" s="273"/>
      <c r="B17" s="137" t="s">
        <v>25</v>
      </c>
      <c r="C17" s="212"/>
      <c r="D17" s="213"/>
      <c r="E17" s="214"/>
      <c r="F17" s="213"/>
      <c r="G17" s="214">
        <f t="shared" si="0"/>
        <v>0</v>
      </c>
      <c r="H17" s="213"/>
      <c r="I17" s="213"/>
      <c r="J17" s="213"/>
      <c r="K17" s="213"/>
      <c r="L17" s="214">
        <f t="shared" si="1"/>
        <v>0</v>
      </c>
      <c r="M17" s="213"/>
      <c r="N17" s="213"/>
      <c r="O17" s="214"/>
      <c r="P17" s="213"/>
      <c r="Q17" s="216">
        <f t="shared" si="2"/>
        <v>0</v>
      </c>
      <c r="R17" s="217">
        <f t="shared" si="3"/>
        <v>0</v>
      </c>
    </row>
    <row r="18" spans="1:18" x14ac:dyDescent="0.25">
      <c r="A18" s="273"/>
      <c r="B18" s="137" t="s">
        <v>26</v>
      </c>
      <c r="C18" s="212"/>
      <c r="D18" s="213"/>
      <c r="E18" s="214"/>
      <c r="F18" s="213"/>
      <c r="G18" s="214">
        <f t="shared" si="0"/>
        <v>0</v>
      </c>
      <c r="H18" s="213"/>
      <c r="I18" s="213"/>
      <c r="J18" s="213"/>
      <c r="K18" s="213"/>
      <c r="L18" s="214">
        <f t="shared" si="1"/>
        <v>0</v>
      </c>
      <c r="M18" s="213"/>
      <c r="N18" s="213"/>
      <c r="O18" s="214"/>
      <c r="P18" s="213"/>
      <c r="Q18" s="216">
        <f t="shared" si="2"/>
        <v>0</v>
      </c>
      <c r="R18" s="217">
        <f t="shared" si="3"/>
        <v>0</v>
      </c>
    </row>
    <row r="19" spans="1:18" ht="15.75" thickBot="1" x14ac:dyDescent="0.3">
      <c r="A19" s="325"/>
      <c r="B19" s="138" t="s">
        <v>27</v>
      </c>
      <c r="C19" s="218"/>
      <c r="D19" s="219"/>
      <c r="E19" s="220"/>
      <c r="F19" s="219"/>
      <c r="G19" s="220">
        <f>SUM(C19,D19)</f>
        <v>0</v>
      </c>
      <c r="H19" s="219"/>
      <c r="I19" s="219"/>
      <c r="J19" s="219"/>
      <c r="K19" s="219"/>
      <c r="L19" s="220">
        <f t="shared" si="1"/>
        <v>0</v>
      </c>
      <c r="M19" s="219"/>
      <c r="N19" s="219"/>
      <c r="O19" s="220"/>
      <c r="P19" s="219"/>
      <c r="Q19" s="221">
        <f t="shared" si="2"/>
        <v>0</v>
      </c>
      <c r="R19" s="222">
        <f t="shared" si="3"/>
        <v>0</v>
      </c>
    </row>
    <row r="20" spans="1:18" ht="15.75" thickBot="1" x14ac:dyDescent="0.3">
      <c r="A20" s="322" t="s">
        <v>28</v>
      </c>
      <c r="B20" s="330"/>
      <c r="C20" s="113">
        <f>SUM(C8:C19)</f>
        <v>0</v>
      </c>
      <c r="D20" s="113">
        <f>SUM(D8:D19)</f>
        <v>0</v>
      </c>
      <c r="E20" s="114"/>
      <c r="F20" s="113">
        <f>SUM(F8:F19)</f>
        <v>0</v>
      </c>
      <c r="G20" s="113">
        <f>SUM(G8:G19)</f>
        <v>0</v>
      </c>
      <c r="H20" s="115">
        <f>SUM(H8:H19)</f>
        <v>0</v>
      </c>
      <c r="I20" s="115">
        <f>SUM(I8:I19)</f>
        <v>0</v>
      </c>
      <c r="J20" s="115"/>
      <c r="K20" s="115">
        <f>SUM(K8:K19)</f>
        <v>0</v>
      </c>
      <c r="L20" s="115">
        <f>SUM(L8:L19)</f>
        <v>0</v>
      </c>
      <c r="M20" s="113">
        <f>SUM(M8:M19)</f>
        <v>0</v>
      </c>
      <c r="N20" s="113">
        <f>SUM(N8:N19)</f>
        <v>0</v>
      </c>
      <c r="O20" s="114"/>
      <c r="P20" s="113">
        <f>SUM(P8:P19)</f>
        <v>0</v>
      </c>
      <c r="Q20" s="113">
        <f>SUM(Q8:Q19)</f>
        <v>0</v>
      </c>
      <c r="R20" s="116">
        <v>2200</v>
      </c>
    </row>
    <row r="21" spans="1:18" ht="15.75" thickBot="1" x14ac:dyDescent="0.3">
      <c r="A21" s="276" t="s">
        <v>29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8"/>
    </row>
    <row r="22" spans="1:18" x14ac:dyDescent="0.25">
      <c r="A22" s="257"/>
      <c r="B22" s="258"/>
      <c r="C22" s="95"/>
      <c r="D22" s="96"/>
      <c r="E22" s="84"/>
      <c r="F22" s="96"/>
      <c r="G22" s="84"/>
      <c r="H22" s="97"/>
      <c r="I22" s="97"/>
      <c r="J22" s="97"/>
      <c r="K22" s="97"/>
      <c r="L22" s="98"/>
      <c r="M22" s="96"/>
      <c r="N22" s="96"/>
      <c r="O22" s="84"/>
      <c r="P22" s="96"/>
      <c r="Q22" s="85"/>
      <c r="R22" s="117"/>
    </row>
    <row r="23" spans="1:18" x14ac:dyDescent="0.25">
      <c r="A23" s="259"/>
      <c r="B23" s="260"/>
      <c r="C23" s="100"/>
      <c r="D23" s="101"/>
      <c r="E23" s="101"/>
      <c r="F23" s="101"/>
      <c r="G23" s="89"/>
      <c r="H23" s="102"/>
      <c r="I23" s="102"/>
      <c r="J23" s="93"/>
      <c r="K23" s="102"/>
      <c r="L23" s="93"/>
      <c r="M23" s="101"/>
      <c r="N23" s="101"/>
      <c r="O23" s="101"/>
      <c r="P23" s="101"/>
      <c r="Q23" s="104"/>
      <c r="R23" s="118"/>
    </row>
    <row r="24" spans="1:18" ht="30" customHeight="1" thickBot="1" x14ac:dyDescent="0.3">
      <c r="A24" s="261"/>
      <c r="B24" s="262"/>
      <c r="C24" s="106"/>
      <c r="D24" s="107"/>
      <c r="E24" s="107"/>
      <c r="F24" s="107"/>
      <c r="G24" s="108"/>
      <c r="H24" s="109"/>
      <c r="I24" s="109"/>
      <c r="J24" s="110"/>
      <c r="K24" s="109"/>
      <c r="L24" s="110"/>
      <c r="M24" s="107"/>
      <c r="N24" s="107"/>
      <c r="O24" s="107"/>
      <c r="P24" s="107"/>
      <c r="Q24" s="111"/>
      <c r="R24" s="119"/>
    </row>
    <row r="25" spans="1:18" ht="31.5" customHeight="1" thickBot="1" x14ac:dyDescent="0.3">
      <c r="A25" s="241" t="s">
        <v>34</v>
      </c>
      <c r="B25" s="242"/>
      <c r="C25" s="120">
        <f>SUM(C22:C24)</f>
        <v>0</v>
      </c>
      <c r="D25" s="113">
        <f>SUM(D22:D24)</f>
        <v>0</v>
      </c>
      <c r="E25" s="113"/>
      <c r="F25" s="113">
        <f>SUM(F22:F24)</f>
        <v>0</v>
      </c>
      <c r="G25" s="113">
        <f>SUM(G22:G24)</f>
        <v>0</v>
      </c>
      <c r="H25" s="115">
        <f>SUM(H22:H24)</f>
        <v>0</v>
      </c>
      <c r="I25" s="115">
        <f>SUM(I22:I24)</f>
        <v>0</v>
      </c>
      <c r="J25" s="115"/>
      <c r="K25" s="115">
        <f>SUM(K22:K24)</f>
        <v>0</v>
      </c>
      <c r="L25" s="115">
        <f>SUM(L22:L24)</f>
        <v>0</v>
      </c>
      <c r="M25" s="113">
        <f>SUM(M22:M24)</f>
        <v>0</v>
      </c>
      <c r="N25" s="113">
        <f>SUM(N22:N24)</f>
        <v>0</v>
      </c>
      <c r="O25" s="113"/>
      <c r="P25" s="113">
        <f>SUM(P22:P24)</f>
        <v>0</v>
      </c>
      <c r="Q25" s="121">
        <f>SUM(Q22:Q24)</f>
        <v>0</v>
      </c>
      <c r="R25" s="116">
        <v>200</v>
      </c>
    </row>
    <row r="26" spans="1:18" ht="27.75" customHeight="1" thickBot="1" x14ac:dyDescent="0.3">
      <c r="A26" s="331" t="s">
        <v>35</v>
      </c>
      <c r="B26" s="253"/>
      <c r="C26" s="120">
        <f>SUM(C20,C25)</f>
        <v>0</v>
      </c>
      <c r="D26" s="113">
        <f>SUM(D20,D25)</f>
        <v>0</v>
      </c>
      <c r="E26" s="113"/>
      <c r="F26" s="113">
        <f>SUM(F20,F25)</f>
        <v>0</v>
      </c>
      <c r="G26" s="113">
        <f>SUM(G20,G25)</f>
        <v>0</v>
      </c>
      <c r="H26" s="122">
        <f>SUM(H20,H25)</f>
        <v>0</v>
      </c>
      <c r="I26" s="122">
        <f>SUM(I20,I25)</f>
        <v>0</v>
      </c>
      <c r="J26" s="122"/>
      <c r="K26" s="122">
        <f>SUM(K20,K25)</f>
        <v>0</v>
      </c>
      <c r="L26" s="122">
        <f>SUM(L20,L25)</f>
        <v>0</v>
      </c>
      <c r="M26" s="113">
        <f>SUM(M20,M25)</f>
        <v>0</v>
      </c>
      <c r="N26" s="113">
        <f>SUM(N20,N25)</f>
        <v>0</v>
      </c>
      <c r="O26" s="113"/>
      <c r="P26" s="113">
        <f>SUM(P20,P25)</f>
        <v>0</v>
      </c>
      <c r="Q26" s="121">
        <f>SUM(Q25,Q20)</f>
        <v>0</v>
      </c>
      <c r="R26" s="116">
        <f>SUM(R25,R20)</f>
        <v>2400</v>
      </c>
    </row>
    <row r="27" spans="1:18" ht="15.75" thickBot="1" x14ac:dyDescent="0.3">
      <c r="A27" s="302" t="s">
        <v>36</v>
      </c>
      <c r="B27" s="303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5"/>
    </row>
    <row r="28" spans="1:18" x14ac:dyDescent="0.25">
      <c r="A28" s="326"/>
      <c r="B28" s="327"/>
      <c r="C28" s="95"/>
      <c r="D28" s="96"/>
      <c r="E28" s="96"/>
      <c r="F28" s="96"/>
      <c r="G28" s="84"/>
      <c r="H28" s="97"/>
      <c r="I28" s="97"/>
      <c r="J28" s="97"/>
      <c r="K28" s="97"/>
      <c r="L28" s="98"/>
      <c r="M28" s="96"/>
      <c r="N28" s="96"/>
      <c r="O28" s="96"/>
      <c r="P28" s="96"/>
      <c r="Q28" s="85"/>
      <c r="R28" s="99"/>
    </row>
    <row r="29" spans="1:18" x14ac:dyDescent="0.25">
      <c r="A29" s="328"/>
      <c r="B29" s="329"/>
      <c r="C29" s="100"/>
      <c r="D29" s="101"/>
      <c r="E29" s="101"/>
      <c r="F29" s="101"/>
      <c r="G29" s="89"/>
      <c r="H29" s="102"/>
      <c r="I29" s="102"/>
      <c r="J29" s="102"/>
      <c r="K29" s="102"/>
      <c r="L29" s="93"/>
      <c r="M29" s="101"/>
      <c r="N29" s="101"/>
      <c r="O29" s="101"/>
      <c r="P29" s="101"/>
      <c r="Q29" s="104"/>
      <c r="R29" s="105"/>
    </row>
    <row r="30" spans="1:18" x14ac:dyDescent="0.25">
      <c r="A30" s="328"/>
      <c r="B30" s="329"/>
      <c r="C30" s="100"/>
      <c r="D30" s="101"/>
      <c r="E30" s="101"/>
      <c r="F30" s="101"/>
      <c r="G30" s="89"/>
      <c r="H30" s="102"/>
      <c r="I30" s="102"/>
      <c r="J30" s="102"/>
      <c r="K30" s="102"/>
      <c r="L30" s="93"/>
      <c r="M30" s="101"/>
      <c r="N30" s="101"/>
      <c r="O30" s="101"/>
      <c r="P30" s="101"/>
      <c r="Q30" s="104"/>
      <c r="R30" s="105"/>
    </row>
    <row r="31" spans="1:18" x14ac:dyDescent="0.25">
      <c r="A31" s="328"/>
      <c r="B31" s="329"/>
      <c r="C31" s="100"/>
      <c r="D31" s="101"/>
      <c r="E31" s="101"/>
      <c r="F31" s="101"/>
      <c r="G31" s="89"/>
      <c r="H31" s="102"/>
      <c r="I31" s="102"/>
      <c r="J31" s="102"/>
      <c r="K31" s="102"/>
      <c r="L31" s="93"/>
      <c r="M31" s="101"/>
      <c r="N31" s="101"/>
      <c r="O31" s="101"/>
      <c r="P31" s="101"/>
      <c r="Q31" s="104"/>
      <c r="R31" s="105"/>
    </row>
    <row r="32" spans="1:18" x14ac:dyDescent="0.25">
      <c r="A32" s="328"/>
      <c r="B32" s="329"/>
      <c r="C32" s="100"/>
      <c r="D32" s="101"/>
      <c r="E32" s="101"/>
      <c r="F32" s="101"/>
      <c r="G32" s="89"/>
      <c r="H32" s="102"/>
      <c r="I32" s="102"/>
      <c r="J32" s="102"/>
      <c r="K32" s="102"/>
      <c r="L32" s="93"/>
      <c r="M32" s="101"/>
      <c r="N32" s="101"/>
      <c r="O32" s="101"/>
      <c r="P32" s="101"/>
      <c r="Q32" s="104"/>
      <c r="R32" s="105"/>
    </row>
    <row r="33" spans="1:18" x14ac:dyDescent="0.25">
      <c r="A33" s="328"/>
      <c r="B33" s="329"/>
      <c r="C33" s="100"/>
      <c r="D33" s="101"/>
      <c r="E33" s="101"/>
      <c r="F33" s="101"/>
      <c r="G33" s="89"/>
      <c r="H33" s="102"/>
      <c r="I33" s="102"/>
      <c r="J33" s="102"/>
      <c r="K33" s="102"/>
      <c r="L33" s="93"/>
      <c r="M33" s="101"/>
      <c r="N33" s="101"/>
      <c r="O33" s="101"/>
      <c r="P33" s="101"/>
      <c r="Q33" s="104"/>
      <c r="R33" s="105"/>
    </row>
    <row r="34" spans="1:18" x14ac:dyDescent="0.25">
      <c r="A34" s="328"/>
      <c r="B34" s="329"/>
      <c r="C34" s="100"/>
      <c r="D34" s="101"/>
      <c r="E34" s="89"/>
      <c r="F34" s="101"/>
      <c r="G34" s="89"/>
      <c r="H34" s="102"/>
      <c r="I34" s="102"/>
      <c r="J34" s="102"/>
      <c r="K34" s="102"/>
      <c r="L34" s="93"/>
      <c r="M34" s="101"/>
      <c r="N34" s="101"/>
      <c r="O34" s="89"/>
      <c r="P34" s="101"/>
      <c r="Q34" s="104"/>
      <c r="R34" s="105"/>
    </row>
    <row r="35" spans="1:18" x14ac:dyDescent="0.25">
      <c r="A35" s="328"/>
      <c r="B35" s="329"/>
      <c r="C35" s="100"/>
      <c r="D35" s="101"/>
      <c r="E35" s="89"/>
      <c r="F35" s="101"/>
      <c r="G35" s="89"/>
      <c r="H35" s="102"/>
      <c r="I35" s="102"/>
      <c r="J35" s="102"/>
      <c r="K35" s="102"/>
      <c r="L35" s="93"/>
      <c r="M35" s="101"/>
      <c r="N35" s="101"/>
      <c r="O35" s="89"/>
      <c r="P35" s="101"/>
      <c r="Q35" s="104"/>
      <c r="R35" s="105"/>
    </row>
    <row r="36" spans="1:18" x14ac:dyDescent="0.25">
      <c r="A36" s="328"/>
      <c r="B36" s="329"/>
      <c r="C36" s="100"/>
      <c r="D36" s="101"/>
      <c r="E36" s="101"/>
      <c r="F36" s="101"/>
      <c r="G36" s="89"/>
      <c r="H36" s="102"/>
      <c r="I36" s="102"/>
      <c r="J36" s="102"/>
      <c r="K36" s="102"/>
      <c r="L36" s="93"/>
      <c r="M36" s="101"/>
      <c r="N36" s="101"/>
      <c r="O36" s="101"/>
      <c r="P36" s="101"/>
      <c r="Q36" s="104"/>
      <c r="R36" s="105"/>
    </row>
    <row r="37" spans="1:18" x14ac:dyDescent="0.25">
      <c r="A37" s="332"/>
      <c r="B37" s="333"/>
      <c r="C37" s="100"/>
      <c r="D37" s="101"/>
      <c r="E37" s="101"/>
      <c r="F37" s="101"/>
      <c r="G37" s="89"/>
      <c r="H37" s="102"/>
      <c r="I37" s="102"/>
      <c r="J37" s="102"/>
      <c r="K37" s="102"/>
      <c r="L37" s="93"/>
      <c r="M37" s="101"/>
      <c r="N37" s="101"/>
      <c r="O37" s="101"/>
      <c r="P37" s="101"/>
      <c r="Q37" s="104"/>
      <c r="R37" s="105"/>
    </row>
    <row r="38" spans="1:18" x14ac:dyDescent="0.25">
      <c r="A38" s="328"/>
      <c r="B38" s="329"/>
      <c r="C38" s="100"/>
      <c r="D38" s="101"/>
      <c r="E38" s="101"/>
      <c r="F38" s="101"/>
      <c r="G38" s="89"/>
      <c r="H38" s="102"/>
      <c r="I38" s="102"/>
      <c r="J38" s="102"/>
      <c r="K38" s="102"/>
      <c r="L38" s="93"/>
      <c r="M38" s="101"/>
      <c r="N38" s="101"/>
      <c r="O38" s="101"/>
      <c r="P38" s="101"/>
      <c r="Q38" s="104"/>
      <c r="R38" s="105"/>
    </row>
    <row r="39" spans="1:18" x14ac:dyDescent="0.25">
      <c r="A39" s="332"/>
      <c r="B39" s="333"/>
      <c r="C39" s="100"/>
      <c r="D39" s="101"/>
      <c r="E39" s="101"/>
      <c r="F39" s="101"/>
      <c r="G39" s="89"/>
      <c r="H39" s="102"/>
      <c r="I39" s="102"/>
      <c r="J39" s="102"/>
      <c r="K39" s="102"/>
      <c r="L39" s="93"/>
      <c r="M39" s="101"/>
      <c r="N39" s="101"/>
      <c r="O39" s="101"/>
      <c r="P39" s="101"/>
      <c r="Q39" s="104"/>
      <c r="R39" s="123"/>
    </row>
    <row r="40" spans="1:18" ht="15.75" thickBot="1" x14ac:dyDescent="0.3">
      <c r="A40" s="334"/>
      <c r="B40" s="335"/>
      <c r="C40" s="106"/>
      <c r="D40" s="107"/>
      <c r="E40" s="107"/>
      <c r="F40" s="107"/>
      <c r="G40" s="108"/>
      <c r="H40" s="109"/>
      <c r="I40" s="109"/>
      <c r="J40" s="109"/>
      <c r="K40" s="109"/>
      <c r="L40" s="110"/>
      <c r="M40" s="107"/>
      <c r="N40" s="107"/>
      <c r="O40" s="107"/>
      <c r="P40" s="107"/>
      <c r="Q40" s="111"/>
      <c r="R40" s="112"/>
    </row>
    <row r="41" spans="1:18" ht="31.5" customHeight="1" thickBot="1" x14ac:dyDescent="0.3">
      <c r="A41" s="331" t="s">
        <v>47</v>
      </c>
      <c r="B41" s="253"/>
      <c r="C41" s="87">
        <f>SUM(C28:C40)</f>
        <v>0</v>
      </c>
      <c r="D41" s="88">
        <f>SUM(D28:D40)</f>
        <v>0</v>
      </c>
      <c r="E41" s="88"/>
      <c r="F41" s="88">
        <f>SUM(F28:F40)</f>
        <v>0</v>
      </c>
      <c r="G41" s="88">
        <f>SUM(G28:G40)</f>
        <v>0</v>
      </c>
      <c r="H41" s="124">
        <f>SUM(H28:H40)</f>
        <v>0</v>
      </c>
      <c r="I41" s="124">
        <f>SUM(I28:I40)</f>
        <v>0</v>
      </c>
      <c r="J41" s="124"/>
      <c r="K41" s="124">
        <f>SUM(K28:K40)</f>
        <v>0</v>
      </c>
      <c r="L41" s="125">
        <f>SUM(L28:L40)</f>
        <v>0</v>
      </c>
      <c r="M41" s="88">
        <f>SUM(M28:M40)</f>
        <v>0</v>
      </c>
      <c r="N41" s="88">
        <f>SUM(N28:N40)</f>
        <v>0</v>
      </c>
      <c r="O41" s="88"/>
      <c r="P41" s="88">
        <f>SUM(P28:P40)</f>
        <v>0</v>
      </c>
      <c r="Q41" s="94">
        <f>SUM(Q28:Q40)</f>
        <v>0</v>
      </c>
      <c r="R41" s="116">
        <v>1200</v>
      </c>
    </row>
    <row r="42" spans="1:18" ht="45.75" customHeight="1" thickBot="1" x14ac:dyDescent="0.3">
      <c r="A42" s="251" t="s">
        <v>202</v>
      </c>
      <c r="B42" s="252"/>
      <c r="C42" s="126">
        <f>SUM(C20,C25,C41)</f>
        <v>0</v>
      </c>
      <c r="D42" s="127">
        <f>SUM(D20,D25,D41)</f>
        <v>0</v>
      </c>
      <c r="E42" s="127"/>
      <c r="F42" s="127">
        <f>SUM(F20,F25,F41)</f>
        <v>0</v>
      </c>
      <c r="G42" s="127">
        <f>SUM(G20,G25,G41)</f>
        <v>0</v>
      </c>
      <c r="H42" s="122">
        <f>SUM(H20,H25,H41)</f>
        <v>0</v>
      </c>
      <c r="I42" s="122">
        <f>SUM(I20,I25,I41)</f>
        <v>0</v>
      </c>
      <c r="J42" s="122"/>
      <c r="K42" s="122">
        <f>SUM(K20,K25,K41)</f>
        <v>0</v>
      </c>
      <c r="L42" s="122">
        <f>SUM(L20,L25,L41)</f>
        <v>0</v>
      </c>
      <c r="M42" s="127">
        <f>SUM(M20,M25,M41)</f>
        <v>0</v>
      </c>
      <c r="N42" s="127">
        <f>SUM(N20,N25,N41)</f>
        <v>0</v>
      </c>
      <c r="O42" s="127"/>
      <c r="P42" s="127">
        <f>SUM(P20,P25,P41)</f>
        <v>0</v>
      </c>
      <c r="Q42" s="128">
        <f>SUM(Q20,Q25,Q41)</f>
        <v>0</v>
      </c>
      <c r="R42" s="116">
        <f>SUM(R20,R25,R41)</f>
        <v>3600</v>
      </c>
    </row>
    <row r="43" spans="1:18" ht="45" customHeight="1" thickBot="1" x14ac:dyDescent="0.3">
      <c r="A43" s="251" t="s">
        <v>201</v>
      </c>
      <c r="B43" s="252"/>
      <c r="C43" s="241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3"/>
      <c r="R43" s="228">
        <v>3000</v>
      </c>
    </row>
    <row r="44" spans="1:18" ht="15.75" thickBot="1" x14ac:dyDescent="0.3">
      <c r="A44" s="265" t="s">
        <v>48</v>
      </c>
      <c r="B44" s="266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8"/>
    </row>
    <row r="45" spans="1:18" ht="28.5" customHeight="1" thickBot="1" x14ac:dyDescent="0.3">
      <c r="A45" s="230" t="s">
        <v>191</v>
      </c>
      <c r="B45" s="231"/>
      <c r="C45" s="223"/>
      <c r="D45" s="53"/>
      <c r="E45" s="53"/>
      <c r="F45" s="53"/>
      <c r="G45" s="55">
        <f>SUM(C45,D45)</f>
        <v>0</v>
      </c>
      <c r="H45" s="56"/>
      <c r="I45" s="56"/>
      <c r="J45" s="57"/>
      <c r="K45" s="58"/>
      <c r="L45" s="57">
        <f>SUM(H45,I45)</f>
        <v>0</v>
      </c>
      <c r="M45" s="59">
        <v>20</v>
      </c>
      <c r="N45" s="59">
        <v>20</v>
      </c>
      <c r="O45" s="53"/>
      <c r="P45" s="59">
        <v>1</v>
      </c>
      <c r="Q45" s="66">
        <f>SUM(M45,N45)</f>
        <v>40</v>
      </c>
      <c r="R45" s="68">
        <f>SUM(G45,L45,Q45)</f>
        <v>40</v>
      </c>
    </row>
    <row r="46" spans="1:18" ht="30.75" customHeight="1" thickBot="1" x14ac:dyDescent="0.3">
      <c r="A46" s="255" t="s">
        <v>192</v>
      </c>
      <c r="B46" s="256"/>
      <c r="C46" s="238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40"/>
      <c r="R46" s="34">
        <v>33</v>
      </c>
    </row>
    <row r="47" spans="1:18" ht="15.75" thickBot="1" x14ac:dyDescent="0.3">
      <c r="A47" s="244" t="s">
        <v>49</v>
      </c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6"/>
    </row>
    <row r="48" spans="1:18" ht="33" customHeight="1" thickBot="1" x14ac:dyDescent="0.3">
      <c r="A48" s="230" t="s">
        <v>79</v>
      </c>
      <c r="B48" s="231"/>
      <c r="C48" s="232"/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34"/>
      <c r="R48" s="68">
        <v>300</v>
      </c>
    </row>
    <row r="49" spans="1:18" ht="24.75" customHeight="1" thickBot="1" x14ac:dyDescent="0.3">
      <c r="A49" s="230" t="s">
        <v>193</v>
      </c>
      <c r="B49" s="231"/>
      <c r="C49" s="232"/>
      <c r="D49" s="233"/>
      <c r="E49" s="233"/>
      <c r="F49" s="233"/>
      <c r="G49" s="233"/>
      <c r="H49" s="233"/>
      <c r="I49" s="233"/>
      <c r="J49" s="233"/>
      <c r="K49" s="233"/>
      <c r="L49" s="233"/>
      <c r="M49" s="233"/>
      <c r="N49" s="233"/>
      <c r="O49" s="233"/>
      <c r="P49" s="233"/>
      <c r="Q49" s="234"/>
      <c r="R49" s="34">
        <v>100</v>
      </c>
    </row>
    <row r="50" spans="1:18" ht="21" customHeight="1" thickBot="1" x14ac:dyDescent="0.3">
      <c r="A50" s="235" t="s">
        <v>194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7"/>
      <c r="R50" s="225">
        <f>SUM(R42,R48,R49)</f>
        <v>4000</v>
      </c>
    </row>
    <row r="51" spans="1:18" ht="18" customHeight="1" thickBot="1" x14ac:dyDescent="0.3">
      <c r="A51" s="235" t="s">
        <v>195</v>
      </c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7"/>
      <c r="R51" s="225">
        <v>3400</v>
      </c>
    </row>
    <row r="52" spans="1:18" ht="18" customHeight="1" thickBot="1" x14ac:dyDescent="0.3">
      <c r="A52" s="235" t="s">
        <v>196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7"/>
      <c r="R52" s="225">
        <f>SUM(R42,R45,R48,R49)</f>
        <v>4040</v>
      </c>
    </row>
    <row r="53" spans="1:18" ht="17.25" customHeight="1" thickBot="1" x14ac:dyDescent="0.3">
      <c r="A53" s="235" t="s">
        <v>197</v>
      </c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225">
        <v>3433</v>
      </c>
    </row>
    <row r="54" spans="1:18" x14ac:dyDescent="0.25">
      <c r="A54" s="298" t="s">
        <v>94</v>
      </c>
      <c r="B54" s="298"/>
      <c r="C54" s="298"/>
      <c r="D54" s="298"/>
      <c r="E54" s="298"/>
      <c r="F54" s="298"/>
      <c r="G54" s="298"/>
      <c r="H54" s="298"/>
      <c r="I54" s="298"/>
      <c r="J54" s="298"/>
      <c r="K54" s="298"/>
      <c r="L54" s="298"/>
      <c r="M54" s="298"/>
      <c r="N54" s="298"/>
      <c r="O54" s="298"/>
      <c r="P54" s="298"/>
      <c r="Q54" s="298"/>
      <c r="R54" s="298"/>
    </row>
    <row r="55" spans="1:18" x14ac:dyDescent="0.25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</row>
  </sheetData>
  <mergeCells count="53">
    <mergeCell ref="A1:R1"/>
    <mergeCell ref="A2:R2"/>
    <mergeCell ref="A3:R3"/>
    <mergeCell ref="A4:R4"/>
    <mergeCell ref="A5:B5"/>
    <mergeCell ref="C5:G5"/>
    <mergeCell ref="H5:L5"/>
    <mergeCell ref="M5:Q5"/>
    <mergeCell ref="R5:R6"/>
    <mergeCell ref="A6:B6"/>
    <mergeCell ref="A7:R7"/>
    <mergeCell ref="A8:A11"/>
    <mergeCell ref="A13:A15"/>
    <mergeCell ref="A16:A19"/>
    <mergeCell ref="A20:B20"/>
    <mergeCell ref="A21:R21"/>
    <mergeCell ref="A36:B36"/>
    <mergeCell ref="A22:B22"/>
    <mergeCell ref="A23:B23"/>
    <mergeCell ref="A24:B24"/>
    <mergeCell ref="A25:B25"/>
    <mergeCell ref="A26:B26"/>
    <mergeCell ref="A27:R27"/>
    <mergeCell ref="A44:R44"/>
    <mergeCell ref="A28:B28"/>
    <mergeCell ref="A29:B29"/>
    <mergeCell ref="A30:B30"/>
    <mergeCell ref="A31:B31"/>
    <mergeCell ref="A32:B32"/>
    <mergeCell ref="C43:Q43"/>
    <mergeCell ref="A33:B33"/>
    <mergeCell ref="A34:B34"/>
    <mergeCell ref="A35:B35"/>
    <mergeCell ref="A51:Q51"/>
    <mergeCell ref="A37:B37"/>
    <mergeCell ref="A38:B38"/>
    <mergeCell ref="A46:B46"/>
    <mergeCell ref="C46:Q46"/>
    <mergeCell ref="A47:R47"/>
    <mergeCell ref="A39:B39"/>
    <mergeCell ref="A40:B40"/>
    <mergeCell ref="A41:B41"/>
    <mergeCell ref="A42:B42"/>
    <mergeCell ref="A50:Q50"/>
    <mergeCell ref="A45:B45"/>
    <mergeCell ref="A43:B43"/>
    <mergeCell ref="A54:R55"/>
    <mergeCell ref="A48:B48"/>
    <mergeCell ref="C48:Q48"/>
    <mergeCell ref="A49:B49"/>
    <mergeCell ref="C49:Q49"/>
    <mergeCell ref="A52:Q52"/>
    <mergeCell ref="A53:Q53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C9C09-380B-4AF1-B5A7-F720F05614E2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5C71A-4E03-499C-AC8E-3A6BDE00D483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3</vt:i4>
      </vt:variant>
    </vt:vector>
  </HeadingPairs>
  <TitlesOfParts>
    <vt:vector size="21" baseType="lpstr">
      <vt:lpstr>Manut. e Sup. em Informat. 2019</vt:lpstr>
      <vt:lpstr>Desenv. de Sistemas 2019</vt:lpstr>
      <vt:lpstr>Informática 2019</vt:lpstr>
      <vt:lpstr>Informática para Internet 2019</vt:lpstr>
      <vt:lpstr>Eletrotécnica 2019</vt:lpstr>
      <vt:lpstr>Mecânica 2019</vt:lpstr>
      <vt:lpstr>Eletrônica 2019</vt:lpstr>
      <vt:lpstr>Mecatrônica 2019</vt:lpstr>
      <vt:lpstr> Administração 2019</vt:lpstr>
      <vt:lpstr>Agropecuária 2019</vt:lpstr>
      <vt:lpstr>Recursos Pesqueiros 2019</vt:lpstr>
      <vt:lpstr>Agroecologia 2019</vt:lpstr>
      <vt:lpstr>Paisagismo 2019</vt:lpstr>
      <vt:lpstr>Edificações 2019</vt:lpstr>
      <vt:lpstr>Química 2019</vt:lpstr>
      <vt:lpstr>Meio Ambiente 2019</vt:lpstr>
      <vt:lpstr>Plan1</vt:lpstr>
      <vt:lpstr>Plan2</vt:lpstr>
      <vt:lpstr>'Eletrotécnica 2019'!Area_de_impressao</vt:lpstr>
      <vt:lpstr>'Informática 2019'!Area_de_impressao</vt:lpstr>
      <vt:lpstr>'Eletrotécnica 2019'!Titulos_de_impressao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Francinete Soares Martins</dc:creator>
  <cp:lastModifiedBy>Francinete Soares Martins</cp:lastModifiedBy>
  <cp:lastPrinted>2019-01-31T12:21:55Z</cp:lastPrinted>
  <dcterms:created xsi:type="dcterms:W3CDTF">2018-09-03T03:17:37Z</dcterms:created>
  <dcterms:modified xsi:type="dcterms:W3CDTF">2025-12-15T20:51:20Z</dcterms:modified>
</cp:coreProperties>
</file>